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8_{3524E713-1F29-4D97-9448-191D445926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mmary" sheetId="6" r:id="rId1"/>
    <sheet name="(a)CENTERLINE" sheetId="5" r:id="rId2"/>
    <sheet name="(b)FLOORS" sheetId="4" r:id="rId3"/>
    <sheet name="(c)GUNWALE" sheetId="3" r:id="rId4"/>
    <sheet name="(d)HULL" sheetId="2" r:id="rId5"/>
    <sheet name="(e)DECK" sheetId="1" r:id="rId6"/>
  </sheets>
  <definedNames>
    <definedName name="_xlnm._FilterDatabase" localSheetId="1" hidden="1">'(a)CENTERLINE'!#REF!</definedName>
    <definedName name="_xlnm._FilterDatabase" localSheetId="2" hidden="1">'(b)FLOORS'!$D$43:$D$50</definedName>
    <definedName name="_xlnm._FilterDatabase" localSheetId="3" hidden="1">'(c)GUNWALE'!#REF!</definedName>
    <definedName name="_xlnm._FilterDatabase" localSheetId="4" hidden="1">'(d)HULL'!#REF!</definedName>
    <definedName name="_xlnm._FilterDatabase" localSheetId="5" hidden="1">'(e)DECK'!#REF!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2" i="2" l="1"/>
  <c r="I52" i="2"/>
  <c r="J52" i="2" l="1"/>
  <c r="E52" i="2"/>
  <c r="U54" i="2" l="1"/>
  <c r="O52" i="2"/>
  <c r="S61" i="2" l="1"/>
  <c r="M61" i="2"/>
  <c r="T52" i="2" l="1"/>
  <c r="N52" i="2"/>
  <c r="U52" i="2" l="1"/>
  <c r="U55" i="2" s="1"/>
  <c r="E54" i="4" l="1"/>
  <c r="O54" i="2"/>
  <c r="O55" i="2" s="1"/>
  <c r="V52" i="2"/>
  <c r="P52" i="2"/>
</calcChain>
</file>

<file path=xl/sharedStrings.xml><?xml version="1.0" encoding="utf-8"?>
<sst xmlns="http://schemas.openxmlformats.org/spreadsheetml/2006/main" count="276" uniqueCount="148">
  <si>
    <t>OUTSIDE</t>
  </si>
  <si>
    <t>AREA A</t>
  </si>
  <si>
    <t>TOTAL</t>
  </si>
  <si>
    <t>INSIDE</t>
  </si>
  <si>
    <t>AREA B</t>
  </si>
  <si>
    <t>AREA C</t>
  </si>
  <si>
    <t>AREA D</t>
  </si>
  <si>
    <t>MIN</t>
  </si>
  <si>
    <t>LAYER G/M2</t>
  </si>
  <si>
    <t>GLASS G/M2</t>
  </si>
  <si>
    <t>HULL</t>
  </si>
  <si>
    <t>DECK</t>
  </si>
  <si>
    <t>Weight (g/m)</t>
  </si>
  <si>
    <t>Total</t>
  </si>
  <si>
    <t>Section Area (mm2)</t>
  </si>
  <si>
    <t>FOAM (g/m)</t>
  </si>
  <si>
    <t>LAYUP  (g/m)</t>
  </si>
  <si>
    <t>LENGTH (m)</t>
  </si>
  <si>
    <t>LAYER G/M</t>
  </si>
  <si>
    <t>26.5 (b)</t>
  </si>
  <si>
    <t>Arrangement of Floors and Ring Frames</t>
  </si>
  <si>
    <t>Floors</t>
  </si>
  <si>
    <t>Ring Frames</t>
  </si>
  <si>
    <t>Two ring frames having a minimum weight of 8kg shall be fitted in way of the mast.</t>
  </si>
  <si>
    <t>Area of Ring Frame (m2)</t>
  </si>
  <si>
    <t>26.5 (c)</t>
  </si>
  <si>
    <t>Gunwale Angle</t>
  </si>
  <si>
    <t>26.5 (a)</t>
  </si>
  <si>
    <t>Centreline Structure</t>
  </si>
  <si>
    <t>Keel</t>
  </si>
  <si>
    <t>Counter Structure</t>
  </si>
  <si>
    <t>CSM</t>
  </si>
  <si>
    <t>WOVEN ROVING</t>
  </si>
  <si>
    <t xml:space="preserve">HAND LAYUP </t>
  </si>
  <si>
    <t>26.5 (d)</t>
  </si>
  <si>
    <t>26.5 (e)</t>
  </si>
  <si>
    <t>(a) Centerline Structure</t>
  </si>
  <si>
    <t>Measurement</t>
  </si>
  <si>
    <t>Min weight [kg/m]</t>
  </si>
  <si>
    <t>Actual weight</t>
  </si>
  <si>
    <t>Max width [mm]</t>
  </si>
  <si>
    <t>Actual width</t>
  </si>
  <si>
    <t>Material used</t>
  </si>
  <si>
    <t>A+B</t>
  </si>
  <si>
    <t>Stem Head</t>
  </si>
  <si>
    <t xml:space="preserve">A  </t>
  </si>
  <si>
    <t>Stem Heel</t>
  </si>
  <si>
    <t>Stem Post</t>
  </si>
  <si>
    <t>(b) Arrangement of Floors and Ring Frames</t>
  </si>
  <si>
    <t>At 55% station</t>
  </si>
  <si>
    <t>C</t>
  </si>
  <si>
    <t>At ¾ LWL ends</t>
  </si>
  <si>
    <t>Spacing</t>
  </si>
  <si>
    <t>Two ring frames</t>
  </si>
  <si>
    <t>D</t>
  </si>
  <si>
    <t>(c) Gunwale Angle (Equivalent to the Beam Shelf)</t>
  </si>
  <si>
    <t>E</t>
  </si>
  <si>
    <t>(d) Shell Location</t>
  </si>
  <si>
    <t>---</t>
  </si>
  <si>
    <t>F</t>
  </si>
  <si>
    <t>G</t>
  </si>
  <si>
    <t>(e) Deck Location</t>
  </si>
  <si>
    <t>H</t>
  </si>
  <si>
    <t>Outside ¾ LWL</t>
  </si>
  <si>
    <t>Material used: A</t>
  </si>
  <si>
    <t>Material used: C</t>
  </si>
  <si>
    <t>Material used: D</t>
  </si>
  <si>
    <t>Material used: E</t>
  </si>
  <si>
    <t>Within ¾ LWL</t>
  </si>
  <si>
    <t>Sides within ¾ LWL (Area C)</t>
  </si>
  <si>
    <t>Sides outside ¾ LWL (Area D)</t>
  </si>
  <si>
    <t>Bottom within ¾ LWL (Area A)</t>
  </si>
  <si>
    <t>Bottom outside ¾ LWL (Area B)</t>
  </si>
  <si>
    <t>Material used: F</t>
  </si>
  <si>
    <t>Material used: G</t>
  </si>
  <si>
    <t>Material used: H</t>
  </si>
  <si>
    <t>Material used: I</t>
  </si>
  <si>
    <t>I</t>
  </si>
  <si>
    <t>J</t>
  </si>
  <si>
    <t>K</t>
  </si>
  <si>
    <t>Material used: J</t>
  </si>
  <si>
    <t>Material used: K</t>
  </si>
  <si>
    <t>Bottom within 3/4LWL (AREA A)</t>
  </si>
  <si>
    <t>Bottom outside 3/4LWL (AREA B)</t>
  </si>
  <si>
    <t>Sides within 3/4LWL (AREA C)</t>
  </si>
  <si>
    <t>Sides outside 3/4LWL (AREA D)</t>
  </si>
  <si>
    <t>Basic weight [kg/m](each side)</t>
  </si>
  <si>
    <t>Max depth and width [mm]</t>
  </si>
  <si>
    <t>Gunwale Angle within 3/4 LWL (AREA C)</t>
  </si>
  <si>
    <t>Gunwale Angle outside 3/4 LWL (AREA D)</t>
  </si>
  <si>
    <t>Within 3/4LWL (AREA E)</t>
  </si>
  <si>
    <t>Outside 3/4LWL(AREA F)</t>
  </si>
  <si>
    <t>Max spacing [mm]:</t>
  </si>
  <si>
    <t>Min weight [kg]:</t>
  </si>
  <si>
    <t>Actual:</t>
  </si>
  <si>
    <t>Gunwale angle outside ¾ LWL (AREA D)</t>
  </si>
  <si>
    <t>Gunwale angle within ¾ LWL (AREA C)</t>
  </si>
  <si>
    <t>Length of PANEL (mm)</t>
  </si>
  <si>
    <t>LAYER Weight (G)</t>
  </si>
  <si>
    <t>LAYER width (mm)</t>
  </si>
  <si>
    <t>Total Weight on Panel (g)</t>
  </si>
  <si>
    <t>Area of PANEL one side (m2)</t>
  </si>
  <si>
    <t>Length (m)</t>
  </si>
  <si>
    <t>Basic Weight (kg/m)</t>
  </si>
  <si>
    <t>Basic Weight (kg)</t>
  </si>
  <si>
    <t>Basic Weight (g)</t>
  </si>
  <si>
    <t>MAX WIDTH mm</t>
  </si>
  <si>
    <t>Area (m2)</t>
  </si>
  <si>
    <t>Weight x Length of PANEL (g)</t>
  </si>
  <si>
    <t xml:space="preserve">Weight per meter of reinforcement </t>
  </si>
  <si>
    <t>Layer</t>
  </si>
  <si>
    <t>Material used: B</t>
  </si>
  <si>
    <t>B</t>
  </si>
  <si>
    <t>UNIDIRECTIONAL/BIAXIAL</t>
  </si>
  <si>
    <t>MINIMUM REQUIRED</t>
  </si>
  <si>
    <t>APPLIED AREA</t>
  </si>
  <si>
    <t>ONE LONGITUDINAL REINFORCEMENT</t>
  </si>
  <si>
    <t>Density (kg/m3)</t>
  </si>
  <si>
    <t>Average width of PANEL (mm)</t>
  </si>
  <si>
    <t>GLASS (g/m2)</t>
  </si>
  <si>
    <t>LAYER (g/m2)</t>
  </si>
  <si>
    <t>MIN (g/m2)</t>
  </si>
  <si>
    <t>70% MIN (g/m2)</t>
  </si>
  <si>
    <t>Added weight (g/m2)</t>
  </si>
  <si>
    <t>WIDTH (mm)</t>
  </si>
  <si>
    <t>LAYUP + PVC = LAYER (g/m)</t>
  </si>
  <si>
    <t>MINIMUM REQUIRED  LAYER (g/m)</t>
  </si>
  <si>
    <t>MINIMUM REQUIRED  (g)</t>
  </si>
  <si>
    <t>Weight of Ring Frame (g)</t>
  </si>
  <si>
    <t xml:space="preserve">Stern Post </t>
  </si>
  <si>
    <t xml:space="preserve">Stem Heel         </t>
  </si>
  <si>
    <t xml:space="preserve">Stem Head </t>
  </si>
  <si>
    <t>Layup</t>
  </si>
  <si>
    <t>Weight of GLASS (g/m2)</t>
  </si>
  <si>
    <t>Weight of LAYER (g/m2)</t>
  </si>
  <si>
    <t>Layup (see note)</t>
  </si>
  <si>
    <t>There are (specify number) Floors if width (specify width)</t>
  </si>
  <si>
    <t>Core Material</t>
  </si>
  <si>
    <t>Specify Mat, Biaxial, Unidirectional, etc., or core material</t>
  </si>
  <si>
    <t xml:space="preserve">Average layup width </t>
  </si>
  <si>
    <t>Use one row for each layer</t>
  </si>
  <si>
    <t>Add or subtract rows</t>
  </si>
  <si>
    <t>as required</t>
  </si>
  <si>
    <t>Layup Note:  In this column specify type of lay-up, such as Mat, Biaxial, Unidirectional, etc</t>
  </si>
  <si>
    <t xml:space="preserve"> Layup</t>
  </si>
  <si>
    <t>Depth (mm)</t>
  </si>
  <si>
    <t>Width + Depth (mm)</t>
  </si>
  <si>
    <t xml:space="preserve">Weight of reinforcement as percentage of weight of finished layer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</si>
</sst>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sz val="20"/>
      <color theme="1"/>
      <name val="Calibri"/>
      <family val="2"/>
      <scheme val="minor"/>
    </font>
    <font>
      <b/>
      <sz val="11"/>
      <color theme="6" tint="-0.249977111117893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4ACE6"/>
        <bgColor indexed="64"/>
      </patternFill>
    </fill>
    <fill>
      <patternFill patternType="solid">
        <fgColor theme="0" tint="-0.3499862666707357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6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1" fillId="0" borderId="0" xfId="0" applyFont="1"/>
    <xf numFmtId="0" fontId="2" fillId="0" borderId="0" xfId="0" applyFont="1"/>
    <xf numFmtId="1" fontId="0" fillId="0" borderId="6" xfId="0" applyNumberForma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164" fontId="0" fillId="4" borderId="6" xfId="0" applyNumberFormat="1" applyFill="1" applyBorder="1" applyAlignment="1">
      <alignment horizontal="center"/>
    </xf>
    <xf numFmtId="0" fontId="0" fillId="4" borderId="6" xfId="0" applyFill="1" applyBorder="1"/>
    <xf numFmtId="0" fontId="5" fillId="0" borderId="0" xfId="0" applyFont="1"/>
    <xf numFmtId="0" fontId="1" fillId="4" borderId="6" xfId="0" applyFont="1" applyFill="1" applyBorder="1"/>
    <xf numFmtId="0" fontId="1" fillId="4" borderId="6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1" fillId="4" borderId="6" xfId="0" applyFont="1" applyFill="1" applyBorder="1" applyAlignment="1">
      <alignment horizontal="right"/>
    </xf>
    <xf numFmtId="0" fontId="1" fillId="4" borderId="3" xfId="0" applyFont="1" applyFill="1" applyBorder="1" applyAlignment="1">
      <alignment horizontal="right"/>
    </xf>
    <xf numFmtId="0" fontId="6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" fontId="0" fillId="0" borderId="3" xfId="0" applyNumberFormat="1" applyBorder="1" applyAlignment="1">
      <alignment horizontal="left"/>
    </xf>
    <xf numFmtId="1" fontId="0" fillId="0" borderId="4" xfId="0" applyNumberFormat="1" applyBorder="1" applyAlignment="1">
      <alignment horizontal="left"/>
    </xf>
    <xf numFmtId="1" fontId="0" fillId="0" borderId="5" xfId="0" applyNumberFormat="1" applyBorder="1" applyAlignment="1">
      <alignment horizontal="left"/>
    </xf>
    <xf numFmtId="1" fontId="0" fillId="0" borderId="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center"/>
    </xf>
    <xf numFmtId="1" fontId="0" fillId="0" borderId="6" xfId="0" applyNumberFormat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 wrapText="1"/>
    </xf>
    <xf numFmtId="0" fontId="2" fillId="3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1" fontId="0" fillId="0" borderId="17" xfId="0" applyNumberFormat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8" borderId="21" xfId="0" applyFont="1" applyFill="1" applyBorder="1" applyAlignment="1">
      <alignment horizontal="center"/>
    </xf>
    <xf numFmtId="0" fontId="2" fillId="8" borderId="22" xfId="0" applyFont="1" applyFill="1" applyBorder="1" applyAlignment="1">
      <alignment horizontal="center"/>
    </xf>
    <xf numFmtId="0" fontId="2" fillId="7" borderId="15" xfId="0" applyFont="1" applyFill="1" applyBorder="1" applyAlignment="1">
      <alignment horizontal="center"/>
    </xf>
    <xf numFmtId="0" fontId="2" fillId="7" borderId="18" xfId="0" applyFont="1" applyFill="1" applyBorder="1" applyAlignment="1">
      <alignment horizontal="center"/>
    </xf>
    <xf numFmtId="0" fontId="2" fillId="7" borderId="19" xfId="0" applyFont="1" applyFill="1" applyBorder="1" applyAlignment="1">
      <alignment horizontal="center"/>
    </xf>
    <xf numFmtId="0" fontId="2" fillId="7" borderId="20" xfId="0" applyFont="1" applyFill="1" applyBorder="1" applyAlignment="1">
      <alignment horizontal="center"/>
    </xf>
    <xf numFmtId="0" fontId="2" fillId="7" borderId="21" xfId="0" applyFont="1" applyFill="1" applyBorder="1" applyAlignment="1">
      <alignment horizontal="center"/>
    </xf>
    <xf numFmtId="0" fontId="2" fillId="7" borderId="22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4" xfId="0" applyFont="1" applyFill="1" applyBorder="1"/>
    <xf numFmtId="0" fontId="1" fillId="4" borderId="5" xfId="0" applyFont="1" applyFill="1" applyBorder="1"/>
    <xf numFmtId="0" fontId="1" fillId="4" borderId="3" xfId="0" applyFont="1" applyFill="1" applyBorder="1" applyAlignment="1">
      <alignment horizontal="center"/>
    </xf>
    <xf numFmtId="1" fontId="0" fillId="0" borderId="23" xfId="0" applyNumberFormat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 wrapText="1"/>
    </xf>
    <xf numFmtId="0" fontId="1" fillId="4" borderId="5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0" fillId="4" borderId="3" xfId="0" applyFill="1" applyBorder="1"/>
    <xf numFmtId="0" fontId="0" fillId="4" borderId="4" xfId="0" applyFill="1" applyBorder="1"/>
    <xf numFmtId="0" fontId="0" fillId="4" borderId="5" xfId="0" applyFill="1" applyBorder="1"/>
    <xf numFmtId="0" fontId="0" fillId="0" borderId="8" xfId="0" applyBorder="1" applyAlignment="1">
      <alignment horizontal="center"/>
    </xf>
    <xf numFmtId="0" fontId="0" fillId="0" borderId="23" xfId="0" applyBorder="1" applyAlignment="1">
      <alignment horizontal="center"/>
    </xf>
    <xf numFmtId="1" fontId="0" fillId="0" borderId="2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0" borderId="16" xfId="0" applyNumberFormat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1" fillId="6" borderId="10" xfId="0" applyFont="1" applyFill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8" fillId="9" borderId="2" xfId="0" applyFont="1" applyFill="1" applyBorder="1" applyAlignment="1">
      <alignment horizontal="center"/>
    </xf>
    <xf numFmtId="0" fontId="8" fillId="9" borderId="6" xfId="0" applyFont="1" applyFill="1" applyBorder="1" applyAlignment="1">
      <alignment horizontal="center"/>
    </xf>
    <xf numFmtId="0" fontId="1" fillId="9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9" fillId="0" borderId="0" xfId="0" applyFont="1"/>
    <xf numFmtId="1" fontId="0" fillId="0" borderId="8" xfId="0" applyNumberFormat="1" applyBorder="1" applyAlignment="1">
      <alignment horizontal="center"/>
    </xf>
    <xf numFmtId="0" fontId="0" fillId="0" borderId="4" xfId="0" applyBorder="1"/>
    <xf numFmtId="0" fontId="0" fillId="0" borderId="16" xfId="0" applyBorder="1"/>
    <xf numFmtId="1" fontId="0" fillId="0" borderId="17" xfId="0" applyNumberFormat="1" applyBorder="1" applyAlignment="1">
      <alignment horizontal="left"/>
    </xf>
    <xf numFmtId="0" fontId="0" fillId="0" borderId="5" xfId="0" applyBorder="1"/>
    <xf numFmtId="0" fontId="1" fillId="0" borderId="6" xfId="0" applyFont="1" applyBorder="1" applyAlignment="1">
      <alignment horizontal="center"/>
    </xf>
    <xf numFmtId="0" fontId="1" fillId="4" borderId="6" xfId="0" applyFont="1" applyFill="1" applyBorder="1" applyAlignment="1">
      <alignment horizontal="left"/>
    </xf>
    <xf numFmtId="0" fontId="10" fillId="0" borderId="0" xfId="0" applyFont="1"/>
    <xf numFmtId="0" fontId="1" fillId="0" borderId="6" xfId="0" applyFont="1" applyBorder="1"/>
    <xf numFmtId="0" fontId="2" fillId="8" borderId="12" xfId="0" applyFont="1" applyFill="1" applyBorder="1" applyAlignment="1">
      <alignment horizontal="center"/>
    </xf>
    <xf numFmtId="0" fontId="2" fillId="8" borderId="13" xfId="0" applyFont="1" applyFill="1" applyBorder="1" applyAlignment="1">
      <alignment horizontal="center"/>
    </xf>
    <xf numFmtId="0" fontId="2" fillId="8" borderId="14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2" fillId="6" borderId="13" xfId="0" applyFont="1" applyFill="1" applyBorder="1" applyAlignment="1">
      <alignment horizontal="center"/>
    </xf>
    <xf numFmtId="0" fontId="2" fillId="6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 wrapText="1"/>
    </xf>
    <xf numFmtId="1" fontId="0" fillId="0" borderId="4" xfId="0" applyNumberFormat="1" applyBorder="1" applyAlignment="1">
      <alignment horizontal="left" wrapText="1"/>
    </xf>
    <xf numFmtId="1" fontId="0" fillId="0" borderId="3" xfId="0" applyNumberFormat="1" applyBorder="1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center" wrapText="1"/>
    </xf>
    <xf numFmtId="2" fontId="0" fillId="0" borderId="0" xfId="0" applyNumberFormat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4" borderId="16" xfId="0" applyFont="1" applyFill="1" applyBorder="1" applyAlignment="1">
      <alignment horizontal="center"/>
    </xf>
    <xf numFmtId="0" fontId="0" fillId="0" borderId="24" xfId="0" applyBorder="1"/>
    <xf numFmtId="2" fontId="0" fillId="0" borderId="23" xfId="0" applyNumberFormat="1" applyBorder="1" applyAlignment="1">
      <alignment horizontal="center"/>
    </xf>
    <xf numFmtId="0" fontId="1" fillId="0" borderId="23" xfId="0" applyFont="1" applyBorder="1" applyAlignment="1">
      <alignment wrapText="1"/>
    </xf>
    <xf numFmtId="0" fontId="2" fillId="2" borderId="11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0" fillId="0" borderId="17" xfId="0" applyBorder="1"/>
    <xf numFmtId="0" fontId="2" fillId="8" borderId="11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0" fillId="0" borderId="25" xfId="0" applyBorder="1" applyAlignment="1">
      <alignment horizontal="center" wrapText="1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7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8" borderId="12" xfId="0" applyFont="1" applyFill="1" applyBorder="1" applyAlignment="1">
      <alignment horizontal="center"/>
    </xf>
    <xf numFmtId="0" fontId="2" fillId="8" borderId="13" xfId="0" applyFont="1" applyFill="1" applyBorder="1" applyAlignment="1">
      <alignment horizontal="center"/>
    </xf>
    <xf numFmtId="0" fontId="2" fillId="8" borderId="14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0" fontId="2" fillId="7" borderId="14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2" fillId="6" borderId="13" xfId="0" applyFont="1" applyFill="1" applyBorder="1" applyAlignment="1">
      <alignment horizontal="center"/>
    </xf>
    <xf numFmtId="0" fontId="2" fillId="6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4AC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image" Target="../media/image8.png"/><Relationship Id="rId5" Type="http://schemas.openxmlformats.org/officeDocument/2006/relationships/image" Target="../media/image12.png"/><Relationship Id="rId4" Type="http://schemas.openxmlformats.org/officeDocument/2006/relationships/image" Target="../media/image1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717175</xdr:colOff>
      <xdr:row>0</xdr:row>
      <xdr:rowOff>39969</xdr:rowOff>
    </xdr:from>
    <xdr:to>
      <xdr:col>4</xdr:col>
      <xdr:colOff>478677</xdr:colOff>
      <xdr:row>11</xdr:row>
      <xdr:rowOff>124054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F63E72E-4168-4BBF-B582-39FDBE9FE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5910" y="39969"/>
          <a:ext cx="5902326" cy="21683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312964</xdr:colOff>
      <xdr:row>1</xdr:row>
      <xdr:rowOff>95250</xdr:rowOff>
    </xdr:from>
    <xdr:to>
      <xdr:col>4</xdr:col>
      <xdr:colOff>209762</xdr:colOff>
      <xdr:row>9</xdr:row>
      <xdr:rowOff>57398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88A7362-13B7-4317-8F2D-0EEED03CF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2964" y="394607"/>
          <a:ext cx="5749471" cy="1499755"/>
        </a:xfrm>
        <a:prstGeom prst="rect">
          <a:avLst/>
        </a:prstGeom>
      </xdr:spPr>
    </xdr:pic>
    <xdr:clientData/>
  </xdr:twoCellAnchor>
  <xdr:twoCellAnchor editAs="oneCell">
    <xdr:from>
      <xdr:col>4</xdr:col>
      <xdr:colOff>1221442</xdr:colOff>
      <xdr:row>9</xdr:row>
      <xdr:rowOff>233231</xdr:rowOff>
    </xdr:from>
    <xdr:to>
      <xdr:col>9</xdr:col>
      <xdr:colOff>993551</xdr:colOff>
      <xdr:row>10</xdr:row>
      <xdr:rowOff>283486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FDC9096-E53C-4041-A87E-930F47F6B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01971" y="2070996"/>
          <a:ext cx="5912932" cy="1529431"/>
        </a:xfrm>
        <a:prstGeom prst="rect">
          <a:avLst/>
        </a:prstGeom>
      </xdr:spPr>
    </xdr:pic>
    <xdr:clientData/>
  </xdr:twoCellAnchor>
  <xdr:twoCellAnchor editAs="oneCell">
    <xdr:from>
      <xdr:col>4</xdr:col>
      <xdr:colOff>1238996</xdr:colOff>
      <xdr:row>1</xdr:row>
      <xdr:rowOff>80235</xdr:rowOff>
    </xdr:from>
    <xdr:to>
      <xdr:col>9</xdr:col>
      <xdr:colOff>963706</xdr:colOff>
      <xdr:row>9</xdr:row>
      <xdr:rowOff>219262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526015F-8ADC-4E78-B50B-0CA92B29D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19525" y="371588"/>
          <a:ext cx="5865533" cy="167908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866214</xdr:colOff>
      <xdr:row>2</xdr:row>
      <xdr:rowOff>261658</xdr:rowOff>
    </xdr:from>
    <xdr:to>
      <xdr:col>4</xdr:col>
      <xdr:colOff>1875490</xdr:colOff>
      <xdr:row>12</xdr:row>
      <xdr:rowOff>31022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8C93285-DC1D-434D-9EAB-085BD4E3A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93626" y="709893"/>
          <a:ext cx="5401982" cy="2315341"/>
        </a:xfrm>
        <a:prstGeom prst="rect">
          <a:avLst/>
        </a:prstGeom>
      </xdr:spPr>
    </xdr:pic>
    <xdr:clientData/>
  </xdr:twoCellAnchor>
  <xdr:twoCellAnchor>
    <xdr:from>
      <xdr:col>4</xdr:col>
      <xdr:colOff>1837765</xdr:colOff>
      <xdr:row>28</xdr:row>
      <xdr:rowOff>44823</xdr:rowOff>
    </xdr:from>
    <xdr:to>
      <xdr:col>7</xdr:col>
      <xdr:colOff>358588</xdr:colOff>
      <xdr:row>34</xdr:row>
      <xdr:rowOff>67236</xdr:rowOff>
    </xdr:to>
    <xdr:cxnSp macro="">
      <xdr:nvCxnSpPr>
        <xdr:cNvPr id="4" name="Conector recto de flecha 3">
          <a:extLst>
            <a:ext uri="{FF2B5EF4-FFF2-40B4-BE49-F238E27FC236}">
              <a16:creationId xmlns:a16="http://schemas.microsoft.com/office/drawing/2014/main" id="{781DA7FE-7317-49D9-A71C-C2FE175CC24A}"/>
            </a:ext>
          </a:extLst>
        </xdr:cNvPr>
        <xdr:cNvCxnSpPr/>
      </xdr:nvCxnSpPr>
      <xdr:spPr>
        <a:xfrm flipH="1">
          <a:off x="6936441" y="9782735"/>
          <a:ext cx="3350559" cy="109817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1963379</xdr:colOff>
      <xdr:row>13</xdr:row>
      <xdr:rowOff>115970</xdr:rowOff>
    </xdr:from>
    <xdr:to>
      <xdr:col>8</xdr:col>
      <xdr:colOff>353332</xdr:colOff>
      <xdr:row>18</xdr:row>
      <xdr:rowOff>72784</xdr:rowOff>
    </xdr:to>
    <xdr:pic>
      <xdr:nvPicPr>
        <xdr:cNvPr id="6" name="Imagen 13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45732" y="2554370"/>
          <a:ext cx="5749976" cy="853285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4</xdr:col>
      <xdr:colOff>1792007</xdr:colOff>
      <xdr:row>0</xdr:row>
      <xdr:rowOff>275664</xdr:rowOff>
    </xdr:from>
    <xdr:to>
      <xdr:col>8</xdr:col>
      <xdr:colOff>623981</xdr:colOff>
      <xdr:row>12</xdr:row>
      <xdr:rowOff>113508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883C5FD-B156-4284-A7DB-FB2C7C0A46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74360" y="275664"/>
          <a:ext cx="6191997" cy="20969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779318</xdr:colOff>
      <xdr:row>7</xdr:row>
      <xdr:rowOff>26482</xdr:rowOff>
    </xdr:from>
    <xdr:to>
      <xdr:col>5</xdr:col>
      <xdr:colOff>992461</xdr:colOff>
      <xdr:row>14</xdr:row>
      <xdr:rowOff>69317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360E4A-07A4-496B-A2F8-924702B47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64227" y="1723664"/>
          <a:ext cx="5304689" cy="1258283"/>
        </a:xfrm>
        <a:prstGeom prst="rect">
          <a:avLst/>
        </a:prstGeom>
      </xdr:spPr>
    </xdr:pic>
    <xdr:clientData/>
  </xdr:twoCellAnchor>
  <xdr:twoCellAnchor editAs="oneCell">
    <xdr:from>
      <xdr:col>2</xdr:col>
      <xdr:colOff>329410</xdr:colOff>
      <xdr:row>18</xdr:row>
      <xdr:rowOff>3173</xdr:rowOff>
    </xdr:from>
    <xdr:to>
      <xdr:col>6</xdr:col>
      <xdr:colOff>382460</xdr:colOff>
      <xdr:row>28</xdr:row>
      <xdr:rowOff>535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2E62E6-D606-4CC9-ADFA-BB76889AB0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90124" y="3745137"/>
          <a:ext cx="5830066" cy="1680937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11</xdr:col>
      <xdr:colOff>292391</xdr:colOff>
      <xdr:row>27</xdr:row>
      <xdr:rowOff>163286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361DF40-F003-4B7D-8747-4D6609983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13964" y="3741964"/>
          <a:ext cx="5914779" cy="1673679"/>
        </a:xfrm>
        <a:prstGeom prst="rect">
          <a:avLst/>
        </a:prstGeom>
      </xdr:spPr>
    </xdr:pic>
    <xdr:clientData/>
  </xdr:twoCellAnchor>
  <xdr:twoCellAnchor editAs="oneCell">
    <xdr:from>
      <xdr:col>12</xdr:col>
      <xdr:colOff>30390</xdr:colOff>
      <xdr:row>16</xdr:row>
      <xdr:rowOff>124103</xdr:rowOff>
    </xdr:from>
    <xdr:to>
      <xdr:col>16</xdr:col>
      <xdr:colOff>697839</xdr:colOff>
      <xdr:row>28</xdr:row>
      <xdr:rowOff>8481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678FFED-8527-490A-A1B5-9E66EF924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930211" y="3566710"/>
          <a:ext cx="6623503" cy="1871021"/>
        </a:xfrm>
        <a:prstGeom prst="rect">
          <a:avLst/>
        </a:prstGeom>
      </xdr:spPr>
    </xdr:pic>
    <xdr:clientData/>
  </xdr:twoCellAnchor>
  <xdr:twoCellAnchor editAs="oneCell">
    <xdr:from>
      <xdr:col>17</xdr:col>
      <xdr:colOff>3808378</xdr:colOff>
      <xdr:row>16</xdr:row>
      <xdr:rowOff>83458</xdr:rowOff>
    </xdr:from>
    <xdr:to>
      <xdr:col>22</xdr:col>
      <xdr:colOff>926872</xdr:colOff>
      <xdr:row>28</xdr:row>
      <xdr:rowOff>8619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91FD81A-A5CC-4919-A711-ABB3D8702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7163678" y="3664858"/>
          <a:ext cx="7001114" cy="2023836"/>
        </a:xfrm>
        <a:prstGeom prst="rect">
          <a:avLst/>
        </a:prstGeom>
      </xdr:spPr>
    </xdr:pic>
    <xdr:clientData/>
  </xdr:twoCellAnchor>
  <xdr:twoCellAnchor>
    <xdr:from>
      <xdr:col>13</xdr:col>
      <xdr:colOff>1194954</xdr:colOff>
      <xdr:row>53</xdr:row>
      <xdr:rowOff>207818</xdr:rowOff>
    </xdr:from>
    <xdr:to>
      <xdr:col>14</xdr:col>
      <xdr:colOff>346364</xdr:colOff>
      <xdr:row>80</xdr:row>
      <xdr:rowOff>173182</xdr:rowOff>
    </xdr:to>
    <xdr:cxnSp macro="">
      <xdr:nvCxnSpPr>
        <xdr:cNvPr id="16" name="Conector recto de flecha 15">
          <a:extLst>
            <a:ext uri="{FF2B5EF4-FFF2-40B4-BE49-F238E27FC236}">
              <a16:creationId xmlns:a16="http://schemas.microsoft.com/office/drawing/2014/main" id="{45EEA6B5-D38A-46EE-8627-0CDE030653CE}"/>
            </a:ext>
          </a:extLst>
        </xdr:cNvPr>
        <xdr:cNvCxnSpPr/>
      </xdr:nvCxnSpPr>
      <xdr:spPr>
        <a:xfrm flipV="1">
          <a:off x="16989136" y="11811000"/>
          <a:ext cx="813955" cy="9906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883228</xdr:colOff>
      <xdr:row>53</xdr:row>
      <xdr:rowOff>155863</xdr:rowOff>
    </xdr:from>
    <xdr:to>
      <xdr:col>20</xdr:col>
      <xdr:colOff>231487</xdr:colOff>
      <xdr:row>80</xdr:row>
      <xdr:rowOff>124402</xdr:rowOff>
    </xdr:to>
    <xdr:cxnSp macro="">
      <xdr:nvCxnSpPr>
        <xdr:cNvPr id="18" name="Conector recto de flecha 17">
          <a:extLst>
            <a:ext uri="{FF2B5EF4-FFF2-40B4-BE49-F238E27FC236}">
              <a16:creationId xmlns:a16="http://schemas.microsoft.com/office/drawing/2014/main" id="{5BFD3F8A-C3DC-4C9A-B689-FE3EBF1A7811}"/>
            </a:ext>
          </a:extLst>
        </xdr:cNvPr>
        <xdr:cNvCxnSpPr/>
      </xdr:nvCxnSpPr>
      <xdr:spPr>
        <a:xfrm flipV="1">
          <a:off x="26444864" y="11759045"/>
          <a:ext cx="820305" cy="99091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526144</xdr:colOff>
      <xdr:row>2</xdr:row>
      <xdr:rowOff>63955</xdr:rowOff>
    </xdr:from>
    <xdr:to>
      <xdr:col>5</xdr:col>
      <xdr:colOff>1530351</xdr:colOff>
      <xdr:row>6</xdr:row>
      <xdr:rowOff>125719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7E2550A-5A0B-4904-B2BD-782DC323F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26344" y="730705"/>
          <a:ext cx="6385832" cy="1395264"/>
        </a:xfrm>
        <a:prstGeom prst="rect">
          <a:avLst/>
        </a:prstGeom>
      </xdr:spPr>
    </xdr:pic>
    <xdr:clientData/>
  </xdr:twoCellAnchor>
  <xdr:twoCellAnchor editAs="oneCell">
    <xdr:from>
      <xdr:col>2</xdr:col>
      <xdr:colOff>84817</xdr:colOff>
      <xdr:row>6</xdr:row>
      <xdr:rowOff>323651</xdr:rowOff>
    </xdr:from>
    <xdr:to>
      <xdr:col>6</xdr:col>
      <xdr:colOff>342694</xdr:colOff>
      <xdr:row>14</xdr:row>
      <xdr:rowOff>103071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A40A874-E011-4E9B-A712-B9E87285E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90460" y="2364722"/>
          <a:ext cx="7986734" cy="24632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1:J39"/>
  <sheetViews>
    <sheetView tabSelected="1" topLeftCell="A7" zoomScale="85" zoomScaleNormal="85" workbookViewId="0">
      <selection activeCell="I12" sqref="I12:J12"/>
    </sheetView>
  </sheetViews>
  <sheetFormatPr defaultColWidth="9.21875" defaultRowHeight="14.4" x14ac:dyDescent="0.3"/>
  <cols>
    <col min="2" max="2" width="45.77734375" bestFit="1" customWidth="1"/>
    <col min="3" max="3" width="29" customWidth="1"/>
    <col min="4" max="4" width="13.21875" bestFit="1" customWidth="1"/>
    <col min="5" max="5" width="27.44140625" customWidth="1"/>
    <col min="6" max="6" width="12.21875" bestFit="1" customWidth="1"/>
    <col min="7" max="7" width="13.21875" bestFit="1" customWidth="1"/>
    <col min="9" max="9" width="23" customWidth="1"/>
    <col min="10" max="10" width="15" bestFit="1" customWidth="1"/>
    <col min="11" max="11" width="17.33203125" customWidth="1"/>
  </cols>
  <sheetData>
    <row r="11" spans="2:10" ht="22.8" x14ac:dyDescent="0.4">
      <c r="I11" s="11"/>
    </row>
    <row r="12" spans="2:10" ht="43.2" customHeight="1" x14ac:dyDescent="0.3">
      <c r="I12" s="131" t="s">
        <v>147</v>
      </c>
      <c r="J12" s="131"/>
    </row>
    <row r="13" spans="2:10" x14ac:dyDescent="0.3">
      <c r="B13" s="135" t="s">
        <v>36</v>
      </c>
      <c r="C13" s="136"/>
      <c r="D13" s="136"/>
      <c r="E13" s="136"/>
      <c r="F13" s="136"/>
      <c r="G13" s="137"/>
      <c r="I13" s="4"/>
      <c r="J13" s="18" t="s">
        <v>33</v>
      </c>
    </row>
    <row r="14" spans="2:10" x14ac:dyDescent="0.3">
      <c r="B14" s="28" t="s">
        <v>37</v>
      </c>
      <c r="C14" s="28" t="s">
        <v>38</v>
      </c>
      <c r="D14" s="28" t="s">
        <v>39</v>
      </c>
      <c r="E14" s="28" t="s">
        <v>40</v>
      </c>
      <c r="F14" s="28" t="s">
        <v>41</v>
      </c>
      <c r="G14" s="28" t="s">
        <v>42</v>
      </c>
      <c r="I14" s="25" t="s">
        <v>31</v>
      </c>
      <c r="J14" s="5">
        <v>40</v>
      </c>
    </row>
    <row r="15" spans="2:10" x14ac:dyDescent="0.3">
      <c r="B15" s="18" t="s">
        <v>29</v>
      </c>
      <c r="C15" s="18">
        <v>9.07</v>
      </c>
      <c r="D15" s="20"/>
      <c r="E15" s="18">
        <v>450</v>
      </c>
      <c r="F15" s="5"/>
      <c r="G15" s="35" t="s">
        <v>43</v>
      </c>
      <c r="I15" s="25" t="s">
        <v>32</v>
      </c>
      <c r="J15" s="5">
        <v>55</v>
      </c>
    </row>
    <row r="16" spans="2:10" x14ac:dyDescent="0.3">
      <c r="B16" s="18" t="s">
        <v>44</v>
      </c>
      <c r="C16" s="18">
        <v>4.04</v>
      </c>
      <c r="D16" s="20"/>
      <c r="E16" s="18">
        <v>200</v>
      </c>
      <c r="F16" s="5"/>
      <c r="G16" s="35" t="s">
        <v>112</v>
      </c>
      <c r="I16" s="25" t="s">
        <v>113</v>
      </c>
      <c r="J16" s="5">
        <v>60</v>
      </c>
    </row>
    <row r="17" spans="2:7" x14ac:dyDescent="0.3">
      <c r="B17" s="18" t="s">
        <v>46</v>
      </c>
      <c r="C17" s="18">
        <v>4.54</v>
      </c>
      <c r="D17" s="20"/>
      <c r="E17" s="18">
        <v>250</v>
      </c>
      <c r="F17" s="5"/>
      <c r="G17" s="35" t="s">
        <v>112</v>
      </c>
    </row>
    <row r="18" spans="2:7" x14ac:dyDescent="0.3">
      <c r="B18" s="18" t="s">
        <v>47</v>
      </c>
      <c r="C18" s="18">
        <v>4.04</v>
      </c>
      <c r="D18" s="20"/>
      <c r="E18" s="18">
        <v>200</v>
      </c>
      <c r="F18" s="5"/>
      <c r="G18" s="35" t="s">
        <v>112</v>
      </c>
    </row>
    <row r="19" spans="2:7" x14ac:dyDescent="0.3">
      <c r="B19" s="19" t="s">
        <v>30</v>
      </c>
      <c r="C19" s="19">
        <v>3.03</v>
      </c>
      <c r="D19" s="20"/>
      <c r="E19" s="19">
        <v>150</v>
      </c>
      <c r="F19" s="5"/>
      <c r="G19" s="35" t="s">
        <v>112</v>
      </c>
    </row>
    <row r="20" spans="2:7" x14ac:dyDescent="0.3">
      <c r="B20" s="132" t="s">
        <v>48</v>
      </c>
      <c r="C20" s="133"/>
      <c r="D20" s="133"/>
      <c r="E20" s="133"/>
      <c r="F20" s="133"/>
      <c r="G20" s="134"/>
    </row>
    <row r="21" spans="2:7" x14ac:dyDescent="0.3">
      <c r="B21" s="28" t="s">
        <v>37</v>
      </c>
      <c r="C21" s="28" t="s">
        <v>38</v>
      </c>
      <c r="D21" s="28" t="s">
        <v>39</v>
      </c>
      <c r="E21" s="28" t="s">
        <v>40</v>
      </c>
      <c r="F21" s="28" t="s">
        <v>41</v>
      </c>
      <c r="G21" s="28" t="s">
        <v>42</v>
      </c>
    </row>
    <row r="22" spans="2:7" x14ac:dyDescent="0.3">
      <c r="B22" s="18" t="s">
        <v>49</v>
      </c>
      <c r="C22" s="24">
        <v>1.5</v>
      </c>
      <c r="D22" s="20"/>
      <c r="E22" s="18">
        <v>700</v>
      </c>
      <c r="F22" s="5"/>
      <c r="G22" s="35" t="s">
        <v>50</v>
      </c>
    </row>
    <row r="23" spans="2:7" x14ac:dyDescent="0.3">
      <c r="B23" s="18" t="s">
        <v>51</v>
      </c>
      <c r="C23" s="24">
        <v>1</v>
      </c>
      <c r="D23" s="20"/>
      <c r="E23" s="18">
        <v>500</v>
      </c>
      <c r="F23" s="5"/>
      <c r="G23" s="35" t="s">
        <v>50</v>
      </c>
    </row>
    <row r="24" spans="2:7" x14ac:dyDescent="0.3">
      <c r="B24" s="18" t="s">
        <v>52</v>
      </c>
      <c r="C24" s="33" t="s">
        <v>92</v>
      </c>
      <c r="D24" s="5">
        <v>250</v>
      </c>
      <c r="E24" s="33" t="s">
        <v>94</v>
      </c>
      <c r="F24" s="5"/>
      <c r="G24" s="18"/>
    </row>
    <row r="25" spans="2:7" x14ac:dyDescent="0.3">
      <c r="B25" s="19" t="s">
        <v>53</v>
      </c>
      <c r="C25" s="34" t="s">
        <v>93</v>
      </c>
      <c r="D25" s="22">
        <v>8</v>
      </c>
      <c r="E25" s="34" t="s">
        <v>94</v>
      </c>
      <c r="F25" s="22"/>
      <c r="G25" s="36" t="s">
        <v>54</v>
      </c>
    </row>
    <row r="26" spans="2:7" x14ac:dyDescent="0.3">
      <c r="B26" s="132" t="s">
        <v>55</v>
      </c>
      <c r="C26" s="133"/>
      <c r="D26" s="133"/>
      <c r="E26" s="133"/>
      <c r="F26" s="133"/>
      <c r="G26" s="134"/>
    </row>
    <row r="27" spans="2:7" x14ac:dyDescent="0.3">
      <c r="B27" s="15" t="s">
        <v>37</v>
      </c>
      <c r="C27" s="15" t="s">
        <v>86</v>
      </c>
      <c r="D27" s="15" t="s">
        <v>39</v>
      </c>
      <c r="E27" s="15" t="s">
        <v>87</v>
      </c>
      <c r="F27" s="15" t="s">
        <v>41</v>
      </c>
      <c r="G27" s="15" t="s">
        <v>42</v>
      </c>
    </row>
    <row r="28" spans="2:7" x14ac:dyDescent="0.3">
      <c r="B28" s="18" t="s">
        <v>96</v>
      </c>
      <c r="C28" s="18">
        <v>1.8</v>
      </c>
      <c r="D28" s="21"/>
      <c r="E28" s="18">
        <v>200</v>
      </c>
      <c r="F28" s="5"/>
      <c r="G28" s="35" t="s">
        <v>56</v>
      </c>
    </row>
    <row r="29" spans="2:7" x14ac:dyDescent="0.3">
      <c r="B29" s="19" t="s">
        <v>95</v>
      </c>
      <c r="C29" s="19">
        <v>1.3</v>
      </c>
      <c r="D29" s="22"/>
      <c r="E29" s="19">
        <v>150</v>
      </c>
      <c r="F29" s="1"/>
      <c r="G29" s="36" t="s">
        <v>56</v>
      </c>
    </row>
    <row r="30" spans="2:7" x14ac:dyDescent="0.3">
      <c r="B30" s="132" t="s">
        <v>57</v>
      </c>
      <c r="C30" s="133"/>
      <c r="D30" s="133"/>
      <c r="E30" s="133"/>
      <c r="F30" s="133"/>
      <c r="G30" s="134"/>
    </row>
    <row r="31" spans="2:7" x14ac:dyDescent="0.3">
      <c r="B31" s="15" t="s">
        <v>37</v>
      </c>
      <c r="C31" s="15" t="s">
        <v>38</v>
      </c>
      <c r="D31" s="15" t="s">
        <v>39</v>
      </c>
      <c r="E31" s="15" t="s">
        <v>58</v>
      </c>
      <c r="F31" s="15" t="s">
        <v>58</v>
      </c>
      <c r="G31" s="15" t="s">
        <v>42</v>
      </c>
    </row>
    <row r="32" spans="2:7" x14ac:dyDescent="0.3">
      <c r="B32" s="18" t="s">
        <v>69</v>
      </c>
      <c r="C32" s="18">
        <v>11.32</v>
      </c>
      <c r="D32" s="20"/>
      <c r="E32" s="18"/>
      <c r="F32" s="18"/>
      <c r="G32" s="35" t="s">
        <v>62</v>
      </c>
    </row>
    <row r="33" spans="2:7" x14ac:dyDescent="0.3">
      <c r="B33" s="18" t="s">
        <v>70</v>
      </c>
      <c r="C33" s="18">
        <v>10.84</v>
      </c>
      <c r="D33" s="20"/>
      <c r="E33" s="18"/>
      <c r="F33" s="18"/>
      <c r="G33" s="35" t="s">
        <v>77</v>
      </c>
    </row>
    <row r="34" spans="2:7" x14ac:dyDescent="0.3">
      <c r="B34" s="18" t="s">
        <v>71</v>
      </c>
      <c r="C34" s="18">
        <v>11.81</v>
      </c>
      <c r="D34" s="20"/>
      <c r="E34" s="18"/>
      <c r="F34" s="18"/>
      <c r="G34" s="35" t="s">
        <v>59</v>
      </c>
    </row>
    <row r="35" spans="2:7" x14ac:dyDescent="0.3">
      <c r="B35" s="19" t="s">
        <v>72</v>
      </c>
      <c r="C35" s="19">
        <v>11.24</v>
      </c>
      <c r="D35" s="20"/>
      <c r="E35" s="19"/>
      <c r="F35" s="19"/>
      <c r="G35" s="36" t="s">
        <v>60</v>
      </c>
    </row>
    <row r="36" spans="2:7" x14ac:dyDescent="0.3">
      <c r="B36" s="132" t="s">
        <v>61</v>
      </c>
      <c r="C36" s="133"/>
      <c r="D36" s="133"/>
      <c r="E36" s="133"/>
      <c r="F36" s="133"/>
      <c r="G36" s="134"/>
    </row>
    <row r="37" spans="2:7" x14ac:dyDescent="0.3">
      <c r="B37" s="15" t="s">
        <v>37</v>
      </c>
      <c r="C37" s="15" t="s">
        <v>38</v>
      </c>
      <c r="D37" s="15" t="s">
        <v>39</v>
      </c>
      <c r="E37" s="15" t="s">
        <v>58</v>
      </c>
      <c r="F37" s="15" t="s">
        <v>58</v>
      </c>
      <c r="G37" s="15" t="s">
        <v>42</v>
      </c>
    </row>
    <row r="38" spans="2:7" x14ac:dyDescent="0.3">
      <c r="B38" s="18" t="s">
        <v>68</v>
      </c>
      <c r="C38" s="18">
        <v>9.01</v>
      </c>
      <c r="D38" s="20"/>
      <c r="E38" s="18"/>
      <c r="F38" s="18"/>
      <c r="G38" s="35" t="s">
        <v>78</v>
      </c>
    </row>
    <row r="39" spans="2:7" x14ac:dyDescent="0.3">
      <c r="B39" s="18" t="s">
        <v>63</v>
      </c>
      <c r="C39" s="18">
        <v>8.15</v>
      </c>
      <c r="D39" s="20"/>
      <c r="E39" s="18"/>
      <c r="F39" s="18"/>
      <c r="G39" s="35" t="s">
        <v>79</v>
      </c>
    </row>
  </sheetData>
  <mergeCells count="6">
    <mergeCell ref="I12:J12"/>
    <mergeCell ref="B36:G36"/>
    <mergeCell ref="B13:G13"/>
    <mergeCell ref="B20:G20"/>
    <mergeCell ref="B26:G26"/>
    <mergeCell ref="B30:G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9"/>
  <sheetViews>
    <sheetView topLeftCell="A19" zoomScale="85" zoomScaleNormal="85" workbookViewId="0">
      <selection activeCell="L36" sqref="L36"/>
    </sheetView>
  </sheetViews>
  <sheetFormatPr defaultColWidth="9.21875" defaultRowHeight="14.4" x14ac:dyDescent="0.3"/>
  <cols>
    <col min="1" max="1" width="25.5546875" customWidth="1"/>
    <col min="2" max="2" width="18.6640625" customWidth="1"/>
    <col min="3" max="3" width="18.77734375" customWidth="1"/>
    <col min="4" max="4" width="20.5546875" customWidth="1"/>
    <col min="5" max="5" width="18.77734375" customWidth="1"/>
    <col min="6" max="10" width="17.21875" customWidth="1"/>
    <col min="11" max="11" width="9.21875" customWidth="1"/>
    <col min="12" max="12" width="20.44140625" customWidth="1"/>
    <col min="13" max="13" width="9.77734375" customWidth="1"/>
    <col min="14" max="14" width="20.77734375" customWidth="1"/>
    <col min="15" max="15" width="12" customWidth="1"/>
    <col min="16" max="16" width="24.21875" customWidth="1"/>
    <col min="17" max="17" width="45.44140625" customWidth="1"/>
    <col min="18" max="19" width="24.44140625" customWidth="1"/>
  </cols>
  <sheetData>
    <row r="1" spans="1:10" ht="22.8" x14ac:dyDescent="0.4">
      <c r="B1" s="11" t="s">
        <v>27</v>
      </c>
      <c r="C1" s="11" t="s">
        <v>28</v>
      </c>
    </row>
    <row r="2" spans="1:10" ht="13.95" customHeight="1" x14ac:dyDescent="0.4">
      <c r="B2" s="11"/>
      <c r="C2" s="11"/>
    </row>
    <row r="3" spans="1:10" ht="13.95" customHeight="1" x14ac:dyDescent="0.4">
      <c r="B3" s="11"/>
      <c r="C3" s="11"/>
    </row>
    <row r="4" spans="1:10" ht="13.95" customHeight="1" x14ac:dyDescent="0.4">
      <c r="B4" s="11"/>
      <c r="C4" s="11"/>
    </row>
    <row r="5" spans="1:10" ht="13.95" customHeight="1" x14ac:dyDescent="0.4">
      <c r="B5" s="11"/>
      <c r="C5" s="11"/>
    </row>
    <row r="6" spans="1:10" ht="13.95" customHeight="1" x14ac:dyDescent="0.4">
      <c r="B6" s="11"/>
      <c r="C6" s="11"/>
    </row>
    <row r="7" spans="1:10" ht="22.8" x14ac:dyDescent="0.4">
      <c r="B7" s="11"/>
      <c r="C7" s="11"/>
    </row>
    <row r="10" spans="1:10" ht="115.95" customHeight="1" x14ac:dyDescent="0.4">
      <c r="C10" s="11"/>
    </row>
    <row r="11" spans="1:10" ht="24.45" customHeight="1" x14ac:dyDescent="0.3"/>
    <row r="12" spans="1:10" ht="43.05" customHeight="1" x14ac:dyDescent="0.3">
      <c r="F12" s="50" t="s">
        <v>30</v>
      </c>
      <c r="G12" s="50" t="s">
        <v>129</v>
      </c>
      <c r="H12" s="28" t="s">
        <v>29</v>
      </c>
      <c r="I12" s="50" t="s">
        <v>130</v>
      </c>
      <c r="J12" s="50" t="s">
        <v>131</v>
      </c>
    </row>
    <row r="13" spans="1:10" ht="19.05" customHeight="1" x14ac:dyDescent="0.3">
      <c r="E13" s="28" t="s">
        <v>17</v>
      </c>
      <c r="F13" s="50"/>
      <c r="G13" s="50"/>
      <c r="H13" s="28"/>
      <c r="I13" s="50"/>
      <c r="J13" s="50"/>
    </row>
    <row r="14" spans="1:10" ht="19.05" customHeight="1" x14ac:dyDescent="0.3">
      <c r="E14" s="29" t="s">
        <v>106</v>
      </c>
      <c r="F14" s="50">
        <v>150</v>
      </c>
      <c r="G14" s="50">
        <v>200</v>
      </c>
      <c r="H14" s="28">
        <v>450</v>
      </c>
      <c r="I14" s="50">
        <v>250</v>
      </c>
      <c r="J14" s="50">
        <v>200</v>
      </c>
    </row>
    <row r="15" spans="1:10" ht="43.05" customHeight="1" thickBot="1" x14ac:dyDescent="0.35"/>
    <row r="16" spans="1:10" ht="28.95" customHeight="1" x14ac:dyDescent="0.3">
      <c r="A16" s="49" t="s">
        <v>64</v>
      </c>
      <c r="B16" s="69" t="s">
        <v>110</v>
      </c>
      <c r="C16" s="69" t="s">
        <v>135</v>
      </c>
      <c r="D16" s="114" t="s">
        <v>133</v>
      </c>
      <c r="E16" s="114" t="s">
        <v>134</v>
      </c>
      <c r="F16" s="72" t="s">
        <v>99</v>
      </c>
      <c r="G16" s="72" t="s">
        <v>99</v>
      </c>
      <c r="H16" s="72" t="s">
        <v>99</v>
      </c>
      <c r="I16" s="72" t="s">
        <v>99</v>
      </c>
      <c r="J16" s="72" t="s">
        <v>99</v>
      </c>
    </row>
    <row r="17" spans="1:10" ht="17.25" customHeight="1" x14ac:dyDescent="0.3">
      <c r="A17" s="42" t="s">
        <v>140</v>
      </c>
      <c r="B17" s="1">
        <v>1</v>
      </c>
      <c r="C17" s="93"/>
      <c r="D17" s="56"/>
      <c r="E17" s="56"/>
      <c r="F17" s="56"/>
      <c r="G17" s="56"/>
      <c r="H17" s="56"/>
      <c r="I17" s="56"/>
      <c r="J17" s="56"/>
    </row>
    <row r="18" spans="1:10" x14ac:dyDescent="0.3">
      <c r="A18" s="42" t="s">
        <v>141</v>
      </c>
      <c r="B18" s="2">
        <v>2</v>
      </c>
      <c r="C18" s="94"/>
      <c r="D18" s="43"/>
      <c r="E18" s="88"/>
      <c r="F18" s="43"/>
      <c r="G18" s="43"/>
      <c r="H18" s="43"/>
      <c r="I18" s="43"/>
      <c r="J18" s="43"/>
    </row>
    <row r="19" spans="1:10" x14ac:dyDescent="0.3">
      <c r="A19" s="42" t="s">
        <v>142</v>
      </c>
      <c r="B19" s="2">
        <v>3</v>
      </c>
      <c r="C19" s="94"/>
      <c r="D19" s="43"/>
      <c r="E19" s="88"/>
      <c r="F19" s="43"/>
      <c r="G19" s="43"/>
      <c r="H19" s="43"/>
      <c r="I19" s="43"/>
      <c r="J19" s="43"/>
    </row>
    <row r="20" spans="1:10" x14ac:dyDescent="0.3">
      <c r="B20" s="2">
        <v>4</v>
      </c>
      <c r="C20" s="94"/>
      <c r="D20" s="43"/>
      <c r="E20" s="88"/>
      <c r="F20" s="43"/>
      <c r="G20" s="43"/>
      <c r="H20" s="43"/>
      <c r="I20" s="43"/>
      <c r="J20" s="43"/>
    </row>
    <row r="21" spans="1:10" ht="15" thickBot="1" x14ac:dyDescent="0.35">
      <c r="B21" s="2">
        <v>5</v>
      </c>
      <c r="C21" s="94"/>
      <c r="D21" s="43"/>
      <c r="E21" s="88"/>
      <c r="F21" s="43"/>
      <c r="G21" s="43"/>
      <c r="H21" s="43"/>
      <c r="I21" s="43"/>
      <c r="J21" s="43"/>
    </row>
    <row r="22" spans="1:10" x14ac:dyDescent="0.3">
      <c r="A22" s="49" t="s">
        <v>111</v>
      </c>
      <c r="B22" s="2">
        <v>10</v>
      </c>
      <c r="C22" s="1"/>
      <c r="D22" s="1"/>
      <c r="E22" s="37"/>
      <c r="F22" s="1"/>
      <c r="G22" s="1"/>
      <c r="H22" s="1"/>
      <c r="I22" s="1"/>
      <c r="J22" s="1"/>
    </row>
    <row r="23" spans="1:10" x14ac:dyDescent="0.3">
      <c r="A23" t="s">
        <v>140</v>
      </c>
      <c r="B23" s="2">
        <v>11</v>
      </c>
      <c r="C23" s="2"/>
      <c r="D23" s="2"/>
      <c r="E23" s="6"/>
      <c r="F23" s="2"/>
      <c r="G23" s="2"/>
      <c r="H23" s="2"/>
      <c r="I23" s="2"/>
      <c r="J23" s="2"/>
    </row>
    <row r="24" spans="1:10" x14ac:dyDescent="0.3">
      <c r="A24" s="42" t="s">
        <v>141</v>
      </c>
      <c r="B24" s="2">
        <v>12</v>
      </c>
      <c r="C24" s="2"/>
      <c r="D24" s="2"/>
      <c r="E24" s="6"/>
      <c r="F24" s="2"/>
      <c r="G24" s="2"/>
      <c r="H24" s="2"/>
      <c r="I24" s="2"/>
      <c r="J24" s="2"/>
    </row>
    <row r="25" spans="1:10" x14ac:dyDescent="0.3">
      <c r="A25" s="42" t="s">
        <v>142</v>
      </c>
      <c r="B25" s="3">
        <v>13</v>
      </c>
      <c r="C25" s="3"/>
      <c r="D25" s="3"/>
      <c r="E25" s="41"/>
      <c r="F25" s="3"/>
      <c r="G25" s="3"/>
      <c r="H25" s="3"/>
      <c r="I25" s="3"/>
      <c r="J25" s="3"/>
    </row>
    <row r="26" spans="1:10" x14ac:dyDescent="0.3">
      <c r="B26" s="2">
        <v>14</v>
      </c>
      <c r="C26" s="2"/>
      <c r="D26" s="2"/>
      <c r="E26" s="6"/>
      <c r="F26" s="2"/>
      <c r="G26" s="2"/>
      <c r="H26" s="2"/>
      <c r="I26" s="2"/>
      <c r="J26" s="2"/>
    </row>
    <row r="27" spans="1:10" x14ac:dyDescent="0.3">
      <c r="B27" s="2">
        <v>15</v>
      </c>
      <c r="C27" s="2"/>
      <c r="D27" s="2"/>
      <c r="E27" s="6"/>
      <c r="F27" s="2"/>
      <c r="G27" s="2"/>
      <c r="H27" s="2"/>
      <c r="I27" s="2"/>
      <c r="J27" s="2"/>
    </row>
    <row r="28" spans="1:10" x14ac:dyDescent="0.3">
      <c r="B28" s="2">
        <v>16</v>
      </c>
      <c r="C28" s="2"/>
      <c r="D28" s="2"/>
      <c r="E28" s="6"/>
      <c r="F28" s="2"/>
      <c r="G28" s="2"/>
      <c r="H28" s="2"/>
      <c r="I28" s="2"/>
      <c r="J28" s="2"/>
    </row>
    <row r="29" spans="1:10" x14ac:dyDescent="0.3">
      <c r="B29" s="1">
        <v>17</v>
      </c>
      <c r="C29" s="1"/>
      <c r="D29" s="1"/>
      <c r="E29" s="37"/>
      <c r="F29" s="1"/>
      <c r="G29" s="1"/>
      <c r="H29" s="1"/>
      <c r="I29" s="1"/>
      <c r="J29" s="1"/>
    </row>
    <row r="30" spans="1:10" x14ac:dyDescent="0.3">
      <c r="B30" s="2">
        <v>18</v>
      </c>
      <c r="C30" s="2"/>
      <c r="D30" s="2"/>
      <c r="E30" s="6"/>
      <c r="F30" s="2"/>
      <c r="G30" s="2"/>
      <c r="H30" s="2"/>
      <c r="I30" s="2"/>
      <c r="J30" s="2"/>
    </row>
    <row r="31" spans="1:10" x14ac:dyDescent="0.3">
      <c r="B31" s="2">
        <v>19</v>
      </c>
      <c r="C31" s="2"/>
      <c r="D31" s="2"/>
      <c r="E31" s="6"/>
      <c r="F31" s="2"/>
      <c r="G31" s="2"/>
      <c r="H31" s="2"/>
      <c r="I31" s="2"/>
      <c r="J31" s="2"/>
    </row>
    <row r="32" spans="1:10" x14ac:dyDescent="0.3">
      <c r="B32" s="3">
        <v>20</v>
      </c>
      <c r="C32" s="3"/>
      <c r="D32" s="3"/>
      <c r="E32" s="41"/>
      <c r="F32" s="3"/>
      <c r="G32" s="3"/>
      <c r="H32" s="3"/>
      <c r="I32" s="3"/>
      <c r="J32" s="3"/>
    </row>
    <row r="34" spans="1:10" x14ac:dyDescent="0.3">
      <c r="E34" s="12"/>
      <c r="F34" s="9"/>
      <c r="G34" s="9"/>
      <c r="H34" s="9"/>
      <c r="I34" s="9"/>
      <c r="J34" s="9"/>
    </row>
    <row r="35" spans="1:10" x14ac:dyDescent="0.3">
      <c r="D35" s="28" t="s">
        <v>114</v>
      </c>
      <c r="E35" s="29" t="s">
        <v>18</v>
      </c>
      <c r="F35" s="29">
        <v>3030</v>
      </c>
      <c r="G35" s="29">
        <v>4040</v>
      </c>
      <c r="H35" s="29">
        <v>9070</v>
      </c>
      <c r="I35" s="29">
        <v>4540</v>
      </c>
      <c r="J35" s="29">
        <v>4040</v>
      </c>
    </row>
    <row r="37" spans="1:10" x14ac:dyDescent="0.3">
      <c r="D37" s="28" t="s">
        <v>115</v>
      </c>
      <c r="E37" s="28" t="s">
        <v>8</v>
      </c>
      <c r="F37" s="5" t="s">
        <v>45</v>
      </c>
      <c r="G37" s="5" t="s">
        <v>45</v>
      </c>
      <c r="H37" s="5" t="s">
        <v>43</v>
      </c>
      <c r="I37" s="5" t="s">
        <v>45</v>
      </c>
      <c r="J37" s="5" t="s">
        <v>45</v>
      </c>
    </row>
    <row r="39" spans="1:10" x14ac:dyDescent="0.3">
      <c r="A39" s="138" t="s">
        <v>143</v>
      </c>
      <c r="B39" s="138"/>
      <c r="C39" s="138"/>
      <c r="D39" s="138"/>
      <c r="E39" s="138"/>
      <c r="F39" s="138"/>
      <c r="G39" s="138"/>
      <c r="H39" s="138"/>
      <c r="I39" s="138"/>
      <c r="J39" s="138"/>
    </row>
  </sheetData>
  <mergeCells count="1">
    <mergeCell ref="A39:J39"/>
  </mergeCells>
  <pageMargins left="0" right="0" top="0.74803149606299213" bottom="0.74803149606299213" header="0.31496062992125984" footer="0.31496062992125984"/>
  <pageSetup paperSize="9" scale="74" fitToHeight="0" orientation="portrait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L56"/>
  <sheetViews>
    <sheetView topLeftCell="A29" zoomScale="85" zoomScaleNormal="85" workbookViewId="0">
      <selection activeCell="L14" sqref="L14"/>
    </sheetView>
  </sheetViews>
  <sheetFormatPr defaultColWidth="9.21875" defaultRowHeight="14.4" x14ac:dyDescent="0.3"/>
  <cols>
    <col min="2" max="3" width="18.77734375" customWidth="1"/>
    <col min="4" max="4" width="45.21875" customWidth="1"/>
    <col min="5" max="5" width="28.21875" customWidth="1"/>
    <col min="6" max="6" width="23.44140625" customWidth="1"/>
    <col min="7" max="9" width="17.44140625" customWidth="1"/>
    <col min="10" max="10" width="17.88671875" customWidth="1"/>
    <col min="11" max="11" width="20.44140625" customWidth="1"/>
    <col min="12" max="12" width="27.77734375" customWidth="1"/>
    <col min="13" max="13" width="25.77734375" customWidth="1"/>
    <col min="14" max="14" width="18.77734375" customWidth="1"/>
    <col min="15" max="15" width="27.21875" customWidth="1"/>
    <col min="16" max="16" width="35.5546875" customWidth="1"/>
    <col min="17" max="17" width="24.21875" customWidth="1"/>
    <col min="18" max="18" width="45.44140625" customWidth="1"/>
    <col min="19" max="20" width="24.44140625" customWidth="1"/>
  </cols>
  <sheetData>
    <row r="2" spans="2:4" ht="21" customHeight="1" x14ac:dyDescent="0.4">
      <c r="B2" s="11" t="s">
        <v>19</v>
      </c>
      <c r="C2" s="11"/>
      <c r="D2" s="11" t="s">
        <v>20</v>
      </c>
    </row>
    <row r="3" spans="2:4" ht="21" customHeight="1" x14ac:dyDescent="0.4">
      <c r="B3" s="11"/>
      <c r="C3" s="11"/>
      <c r="D3" s="11"/>
    </row>
    <row r="4" spans="2:4" ht="21" customHeight="1" x14ac:dyDescent="0.4">
      <c r="B4" s="11"/>
      <c r="C4" s="11"/>
      <c r="D4" s="11"/>
    </row>
    <row r="5" spans="2:4" ht="21" customHeight="1" x14ac:dyDescent="0.4">
      <c r="B5" s="11"/>
      <c r="C5" s="11"/>
      <c r="D5" s="11"/>
    </row>
    <row r="6" spans="2:4" ht="21" customHeight="1" x14ac:dyDescent="0.4">
      <c r="B6" s="11"/>
      <c r="C6" s="11"/>
      <c r="D6" s="11"/>
    </row>
    <row r="7" spans="2:4" ht="21" customHeight="1" x14ac:dyDescent="0.4">
      <c r="B7" s="11"/>
      <c r="C7" s="11"/>
      <c r="D7" s="11"/>
    </row>
    <row r="8" spans="2:4" ht="21" customHeight="1" x14ac:dyDescent="0.4">
      <c r="B8" s="11"/>
      <c r="C8" s="11"/>
      <c r="D8" s="11"/>
    </row>
    <row r="9" spans="2:4" ht="15.75" customHeight="1" x14ac:dyDescent="0.3"/>
    <row r="10" spans="2:4" ht="15.75" customHeight="1" x14ac:dyDescent="0.3"/>
    <row r="11" spans="2:4" ht="21" customHeight="1" x14ac:dyDescent="0.3"/>
    <row r="12" spans="2:4" ht="21" customHeight="1" x14ac:dyDescent="0.3"/>
    <row r="13" spans="2:4" ht="38.549999999999997" customHeight="1" x14ac:dyDescent="0.4">
      <c r="D13" s="11" t="s">
        <v>21</v>
      </c>
    </row>
    <row r="14" spans="2:4" ht="27" customHeight="1" x14ac:dyDescent="0.3">
      <c r="D14" t="s">
        <v>136</v>
      </c>
    </row>
    <row r="15" spans="2:4" ht="15" customHeight="1" x14ac:dyDescent="0.3"/>
    <row r="16" spans="2:4" ht="28.95" customHeight="1" x14ac:dyDescent="0.4">
      <c r="D16" s="104" t="s">
        <v>137</v>
      </c>
    </row>
    <row r="17" spans="2:10" ht="15.75" customHeight="1" x14ac:dyDescent="0.3">
      <c r="D17" s="66" t="s">
        <v>117</v>
      </c>
      <c r="E17" s="1"/>
    </row>
    <row r="18" spans="2:10" x14ac:dyDescent="0.3">
      <c r="D18" s="67" t="s">
        <v>14</v>
      </c>
      <c r="E18" s="2"/>
    </row>
    <row r="19" spans="2:10" x14ac:dyDescent="0.3">
      <c r="D19" s="68" t="s">
        <v>12</v>
      </c>
      <c r="E19" s="3"/>
    </row>
    <row r="23" spans="2:10" ht="15" thickBot="1" x14ac:dyDescent="0.35"/>
    <row r="24" spans="2:10" ht="15" thickBot="1" x14ac:dyDescent="0.35">
      <c r="B24" s="31" t="s">
        <v>65</v>
      </c>
      <c r="C24" s="55" t="s">
        <v>110</v>
      </c>
      <c r="D24" s="105" t="s">
        <v>144</v>
      </c>
      <c r="E24" s="52" t="s">
        <v>119</v>
      </c>
      <c r="F24" s="52" t="s">
        <v>120</v>
      </c>
      <c r="G24" s="72" t="s">
        <v>99</v>
      </c>
      <c r="H24" s="72" t="s">
        <v>12</v>
      </c>
    </row>
    <row r="25" spans="2:10" ht="28.8" x14ac:dyDescent="0.3">
      <c r="B25" s="117" t="s">
        <v>140</v>
      </c>
      <c r="C25" s="118">
        <v>1</v>
      </c>
      <c r="D25" s="116" t="s">
        <v>138</v>
      </c>
      <c r="E25" s="79"/>
      <c r="F25" s="37"/>
      <c r="G25" s="82"/>
      <c r="H25" s="37"/>
    </row>
    <row r="26" spans="2:10" x14ac:dyDescent="0.3">
      <c r="B26" s="42" t="s">
        <v>141</v>
      </c>
      <c r="C26" s="2">
        <v>2</v>
      </c>
      <c r="D26" s="39"/>
      <c r="E26" s="80"/>
      <c r="F26" s="6"/>
      <c r="G26" s="83"/>
      <c r="H26" s="6"/>
    </row>
    <row r="27" spans="2:10" x14ac:dyDescent="0.3">
      <c r="B27" s="42" t="s">
        <v>142</v>
      </c>
      <c r="C27" s="2">
        <v>3</v>
      </c>
      <c r="D27" s="115"/>
      <c r="E27" s="80"/>
      <c r="F27" s="6"/>
      <c r="G27" s="83"/>
      <c r="H27" s="6"/>
    </row>
    <row r="28" spans="2:10" x14ac:dyDescent="0.3">
      <c r="C28" s="3">
        <v>4</v>
      </c>
      <c r="D28" s="40"/>
      <c r="E28" s="81"/>
      <c r="F28" s="41"/>
      <c r="G28" s="84"/>
      <c r="H28" s="41"/>
    </row>
    <row r="29" spans="2:10" x14ac:dyDescent="0.3">
      <c r="H29" s="9"/>
      <c r="J29" s="7"/>
    </row>
    <row r="30" spans="2:10" x14ac:dyDescent="0.3">
      <c r="H30" s="12"/>
      <c r="J30" s="7"/>
    </row>
    <row r="31" spans="2:10" x14ac:dyDescent="0.3">
      <c r="F31" s="12"/>
      <c r="G31" s="12"/>
      <c r="H31" s="12"/>
      <c r="J31" s="7"/>
    </row>
    <row r="32" spans="2:10" ht="21" x14ac:dyDescent="0.4">
      <c r="D32" s="104" t="s">
        <v>109</v>
      </c>
      <c r="J32" s="7"/>
    </row>
    <row r="33" spans="2:12" x14ac:dyDescent="0.3">
      <c r="D33" s="76" t="s">
        <v>139</v>
      </c>
      <c r="E33" s="1"/>
      <c r="J33" s="7"/>
    </row>
    <row r="34" spans="2:12" x14ac:dyDescent="0.3">
      <c r="D34" s="77" t="s">
        <v>15</v>
      </c>
      <c r="E34" s="2"/>
      <c r="J34" s="7"/>
    </row>
    <row r="35" spans="2:12" x14ac:dyDescent="0.3">
      <c r="D35" s="78" t="s">
        <v>16</v>
      </c>
      <c r="E35" s="41"/>
      <c r="J35" s="7"/>
    </row>
    <row r="36" spans="2:12" ht="15" customHeight="1" x14ac:dyDescent="0.3">
      <c r="D36" s="28" t="s">
        <v>125</v>
      </c>
      <c r="E36" s="41"/>
      <c r="J36" s="7"/>
    </row>
    <row r="37" spans="2:12" x14ac:dyDescent="0.3">
      <c r="D37" s="91" t="s">
        <v>126</v>
      </c>
      <c r="E37" s="91">
        <v>1500</v>
      </c>
      <c r="J37" s="7"/>
    </row>
    <row r="38" spans="2:12" x14ac:dyDescent="0.3">
      <c r="J38" s="7"/>
    </row>
    <row r="39" spans="2:12" ht="22.8" x14ac:dyDescent="0.4">
      <c r="D39" s="11" t="s">
        <v>22</v>
      </c>
      <c r="J39" s="7"/>
    </row>
    <row r="40" spans="2:12" x14ac:dyDescent="0.3">
      <c r="D40" s="13" t="s">
        <v>23</v>
      </c>
      <c r="J40" s="7"/>
      <c r="L40" s="10"/>
    </row>
    <row r="41" spans="2:12" ht="15" thickBot="1" x14ac:dyDescent="0.35">
      <c r="J41" s="7"/>
    </row>
    <row r="42" spans="2:12" ht="15" thickBot="1" x14ac:dyDescent="0.35">
      <c r="B42" s="31" t="s">
        <v>66</v>
      </c>
      <c r="C42" s="55" t="s">
        <v>110</v>
      </c>
      <c r="D42" s="69" t="s">
        <v>132</v>
      </c>
      <c r="E42" s="52" t="s">
        <v>133</v>
      </c>
      <c r="F42" s="52" t="s">
        <v>134</v>
      </c>
      <c r="G42" s="72" t="s">
        <v>99</v>
      </c>
      <c r="H42" s="72" t="s">
        <v>12</v>
      </c>
      <c r="J42" s="7"/>
    </row>
    <row r="43" spans="2:12" ht="28.8" x14ac:dyDescent="0.3">
      <c r="B43" s="117" t="s">
        <v>140</v>
      </c>
      <c r="C43" s="118">
        <v>1</v>
      </c>
      <c r="D43" s="116" t="s">
        <v>138</v>
      </c>
      <c r="E43" s="79"/>
      <c r="F43" s="37"/>
      <c r="G43" s="82"/>
      <c r="H43" s="37"/>
    </row>
    <row r="44" spans="2:12" x14ac:dyDescent="0.3">
      <c r="B44" s="42" t="s">
        <v>141</v>
      </c>
      <c r="C44" s="2">
        <v>2</v>
      </c>
      <c r="D44" s="39"/>
      <c r="E44" s="80"/>
      <c r="F44" s="6"/>
      <c r="G44" s="83"/>
      <c r="H44" s="6"/>
    </row>
    <row r="45" spans="2:12" x14ac:dyDescent="0.3">
      <c r="B45" s="42" t="s">
        <v>142</v>
      </c>
      <c r="C45" s="2">
        <v>3</v>
      </c>
      <c r="D45" s="39"/>
      <c r="E45" s="80"/>
      <c r="F45" s="6"/>
      <c r="G45" s="83"/>
      <c r="H45" s="6"/>
    </row>
    <row r="46" spans="2:12" x14ac:dyDescent="0.3">
      <c r="C46" s="2">
        <v>4</v>
      </c>
      <c r="D46" s="39"/>
      <c r="E46" s="80"/>
      <c r="F46" s="6"/>
      <c r="G46" s="83"/>
      <c r="H46" s="6"/>
    </row>
    <row r="47" spans="2:12" x14ac:dyDescent="0.3">
      <c r="C47" s="2">
        <v>5</v>
      </c>
      <c r="D47" s="39"/>
      <c r="E47" s="2"/>
      <c r="F47" s="6"/>
      <c r="G47" s="2"/>
      <c r="H47" s="6"/>
    </row>
    <row r="48" spans="2:12" x14ac:dyDescent="0.3">
      <c r="C48" s="2">
        <v>6</v>
      </c>
      <c r="D48" s="39"/>
      <c r="E48" s="2"/>
      <c r="F48" s="6"/>
      <c r="G48" s="2"/>
      <c r="H48" s="6"/>
    </row>
    <row r="49" spans="3:8" x14ac:dyDescent="0.3">
      <c r="C49" s="2">
        <v>7</v>
      </c>
      <c r="D49" s="39"/>
      <c r="E49" s="2"/>
      <c r="F49" s="6"/>
      <c r="G49" s="2"/>
      <c r="H49" s="6"/>
    </row>
    <row r="50" spans="3:8" x14ac:dyDescent="0.3">
      <c r="C50" s="3">
        <v>8</v>
      </c>
      <c r="D50" s="40"/>
      <c r="E50" s="3"/>
      <c r="F50" s="41"/>
      <c r="G50" s="3"/>
      <c r="H50" s="41"/>
    </row>
    <row r="51" spans="3:8" x14ac:dyDescent="0.3">
      <c r="F51" s="9"/>
      <c r="G51" s="12"/>
      <c r="H51" s="12"/>
    </row>
    <row r="53" spans="3:8" x14ac:dyDescent="0.3">
      <c r="D53" s="25" t="s">
        <v>24</v>
      </c>
      <c r="E53" s="5"/>
    </row>
    <row r="54" spans="3:8" x14ac:dyDescent="0.3">
      <c r="D54" s="25" t="s">
        <v>128</v>
      </c>
      <c r="E54" s="9">
        <f>F51*E53</f>
        <v>0</v>
      </c>
    </row>
    <row r="56" spans="3:8" x14ac:dyDescent="0.3">
      <c r="D56" s="91" t="s">
        <v>127</v>
      </c>
      <c r="E56" s="91">
        <v>8000</v>
      </c>
    </row>
  </sheetData>
  <phoneticPr fontId="7" type="noConversion"/>
  <pageMargins left="0.7" right="0.7" top="0.75" bottom="0.75" header="0.3" footer="0.3"/>
  <pageSetup paperSize="9" orientation="portrait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K38"/>
  <sheetViews>
    <sheetView zoomScale="85" zoomScaleNormal="85" workbookViewId="0">
      <selection activeCell="K23" sqref="K23"/>
    </sheetView>
  </sheetViews>
  <sheetFormatPr defaultColWidth="9.21875" defaultRowHeight="14.4" x14ac:dyDescent="0.3"/>
  <cols>
    <col min="2" max="2" width="18.77734375" customWidth="1"/>
    <col min="3" max="3" width="16.88671875" customWidth="1"/>
    <col min="4" max="4" width="20.33203125" customWidth="1"/>
    <col min="5" max="5" width="30" customWidth="1"/>
    <col min="6" max="11" width="25.77734375" customWidth="1"/>
    <col min="12" max="12" width="6.6640625" customWidth="1"/>
    <col min="13" max="13" width="25.88671875" customWidth="1"/>
    <col min="14" max="14" width="5.33203125" customWidth="1"/>
    <col min="15" max="15" width="21.33203125" customWidth="1"/>
    <col min="16" max="16" width="10.109375" customWidth="1"/>
    <col min="17" max="17" width="35.5546875" customWidth="1"/>
    <col min="18" max="18" width="24.21875" customWidth="1"/>
    <col min="19" max="19" width="45.44140625" customWidth="1"/>
    <col min="20" max="21" width="24.44140625" customWidth="1"/>
  </cols>
  <sheetData>
    <row r="1" spans="2:3" ht="22.8" x14ac:dyDescent="0.4">
      <c r="B1" s="11" t="s">
        <v>25</v>
      </c>
      <c r="C1" s="11" t="s">
        <v>26</v>
      </c>
    </row>
    <row r="21" spans="2:11" ht="34.049999999999997" customHeight="1" x14ac:dyDescent="0.3">
      <c r="F21" s="74" t="s">
        <v>89</v>
      </c>
      <c r="G21" s="75" t="s">
        <v>88</v>
      </c>
      <c r="H21" s="125"/>
      <c r="I21" s="139"/>
      <c r="J21" s="139"/>
      <c r="K21" s="121"/>
    </row>
    <row r="22" spans="2:11" x14ac:dyDescent="0.3">
      <c r="E22" s="28" t="s">
        <v>17</v>
      </c>
      <c r="F22" s="123"/>
      <c r="G22" s="4"/>
      <c r="H22" s="42"/>
      <c r="I22" s="42"/>
      <c r="J22" s="42"/>
      <c r="K22" s="42"/>
    </row>
    <row r="23" spans="2:11" x14ac:dyDescent="0.3">
      <c r="E23" s="28" t="s">
        <v>103</v>
      </c>
      <c r="F23" s="5"/>
      <c r="G23" s="5"/>
      <c r="H23" s="42"/>
      <c r="I23" s="42"/>
      <c r="J23" s="42"/>
      <c r="K23" s="42"/>
    </row>
    <row r="24" spans="2:11" x14ac:dyDescent="0.3">
      <c r="E24" s="28" t="s">
        <v>105</v>
      </c>
      <c r="F24" s="9"/>
      <c r="G24" s="9"/>
      <c r="H24" s="12"/>
      <c r="I24" s="12"/>
      <c r="J24" s="12"/>
      <c r="K24" s="12"/>
    </row>
    <row r="27" spans="2:11" ht="40.049999999999997" customHeight="1" x14ac:dyDescent="0.3">
      <c r="F27" s="140" t="s">
        <v>89</v>
      </c>
      <c r="G27" s="141"/>
      <c r="H27" s="142"/>
      <c r="I27" s="143" t="s">
        <v>88</v>
      </c>
      <c r="J27" s="144"/>
      <c r="K27" s="145"/>
    </row>
    <row r="28" spans="2:11" x14ac:dyDescent="0.3">
      <c r="B28" s="55" t="s">
        <v>67</v>
      </c>
      <c r="C28" s="52" t="s">
        <v>144</v>
      </c>
      <c r="D28" s="52" t="s">
        <v>119</v>
      </c>
      <c r="E28" s="52" t="s">
        <v>120</v>
      </c>
      <c r="F28" s="52" t="s">
        <v>124</v>
      </c>
      <c r="G28" s="52" t="s">
        <v>145</v>
      </c>
      <c r="H28" s="120" t="s">
        <v>146</v>
      </c>
      <c r="I28" s="120" t="s">
        <v>124</v>
      </c>
      <c r="J28" s="85" t="s">
        <v>145</v>
      </c>
      <c r="K28" s="122" t="s">
        <v>146</v>
      </c>
    </row>
    <row r="29" spans="2:11" x14ac:dyDescent="0.3">
      <c r="B29" s="79">
        <v>1</v>
      </c>
      <c r="C29" s="37"/>
      <c r="D29" s="37"/>
      <c r="E29" s="37"/>
      <c r="F29" s="37"/>
      <c r="G29" s="53"/>
      <c r="H29" s="53"/>
      <c r="I29" s="37"/>
      <c r="J29" s="37"/>
      <c r="K29" s="54"/>
    </row>
    <row r="30" spans="2:11" x14ac:dyDescent="0.3">
      <c r="B30" s="80">
        <v>2</v>
      </c>
      <c r="C30" s="6"/>
      <c r="D30" s="6"/>
      <c r="E30" s="6"/>
      <c r="F30" s="6"/>
      <c r="G30" s="54"/>
      <c r="H30" s="54"/>
      <c r="I30" s="6"/>
      <c r="J30" s="6"/>
      <c r="K30" s="54"/>
    </row>
    <row r="31" spans="2:11" x14ac:dyDescent="0.3">
      <c r="B31" s="80">
        <v>3</v>
      </c>
      <c r="C31" s="6"/>
      <c r="D31" s="6"/>
      <c r="E31" s="6"/>
      <c r="F31" s="6"/>
      <c r="G31" s="54"/>
      <c r="H31" s="54"/>
      <c r="I31" s="6"/>
      <c r="J31" s="6"/>
      <c r="K31" s="54"/>
    </row>
    <row r="32" spans="2:11" x14ac:dyDescent="0.3">
      <c r="B32" s="80">
        <v>4</v>
      </c>
      <c r="C32" s="6"/>
      <c r="D32" s="6"/>
      <c r="E32" s="6"/>
      <c r="F32" s="6"/>
      <c r="G32" s="54"/>
      <c r="H32" s="54"/>
      <c r="I32" s="6"/>
      <c r="J32" s="6"/>
      <c r="K32" s="54"/>
    </row>
    <row r="33" spans="2:11" x14ac:dyDescent="0.3">
      <c r="B33" s="80">
        <v>5</v>
      </c>
      <c r="C33" s="6"/>
      <c r="D33" s="6"/>
      <c r="E33" s="6"/>
      <c r="F33" s="6"/>
      <c r="G33" s="54"/>
      <c r="H33" s="54"/>
      <c r="I33" s="6"/>
      <c r="J33" s="6"/>
      <c r="K33" s="54"/>
    </row>
    <row r="34" spans="2:11" x14ac:dyDescent="0.3">
      <c r="B34" s="80">
        <v>6</v>
      </c>
      <c r="C34" s="6"/>
      <c r="D34" s="6"/>
      <c r="E34" s="6"/>
      <c r="F34" s="6"/>
      <c r="G34" s="54"/>
      <c r="H34" s="54"/>
      <c r="I34" s="6"/>
      <c r="J34" s="6"/>
      <c r="K34" s="54"/>
    </row>
    <row r="35" spans="2:11" x14ac:dyDescent="0.3">
      <c r="B35" s="86">
        <v>7</v>
      </c>
      <c r="C35" s="41"/>
      <c r="D35" s="41"/>
      <c r="E35" s="41"/>
      <c r="F35" s="41"/>
      <c r="G35" s="84"/>
      <c r="H35" s="54"/>
      <c r="I35" s="41"/>
      <c r="J35" s="41"/>
      <c r="K35" s="54"/>
    </row>
    <row r="36" spans="2:11" x14ac:dyDescent="0.3">
      <c r="E36" s="28" t="s">
        <v>104</v>
      </c>
      <c r="F36" s="12"/>
      <c r="G36" s="12"/>
      <c r="H36" s="9"/>
      <c r="I36" s="12"/>
      <c r="J36" s="12"/>
      <c r="K36" s="9"/>
    </row>
    <row r="38" spans="2:11" x14ac:dyDescent="0.3">
      <c r="E38" s="28" t="s">
        <v>103</v>
      </c>
      <c r="F38" s="124"/>
      <c r="G38" s="119"/>
      <c r="H38" s="20"/>
      <c r="I38" s="119"/>
      <c r="J38" s="119"/>
      <c r="K38" s="20"/>
    </row>
  </sheetData>
  <mergeCells count="3">
    <mergeCell ref="I21:J21"/>
    <mergeCell ref="F27:H27"/>
    <mergeCell ref="I27:K27"/>
  </mergeCells>
  <phoneticPr fontId="7" type="noConversion"/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C103"/>
  <sheetViews>
    <sheetView topLeftCell="A31" zoomScale="85" zoomScaleNormal="85" workbookViewId="0">
      <selection activeCell="H31" sqref="H31"/>
    </sheetView>
  </sheetViews>
  <sheetFormatPr defaultColWidth="9.21875" defaultRowHeight="14.4" x14ac:dyDescent="0.3"/>
  <cols>
    <col min="1" max="1" width="6.77734375" customWidth="1"/>
    <col min="2" max="2" width="12.6640625" customWidth="1"/>
    <col min="3" max="3" width="23.5546875" customWidth="1"/>
    <col min="4" max="4" width="19.77734375" customWidth="1"/>
    <col min="5" max="5" width="16.77734375" customWidth="1"/>
    <col min="6" max="6" width="22.44140625" customWidth="1"/>
    <col min="7" max="7" width="6.21875" customWidth="1"/>
    <col min="8" max="8" width="27.109375" customWidth="1"/>
    <col min="9" max="9" width="19.109375" customWidth="1"/>
    <col min="10" max="10" width="18.77734375" customWidth="1"/>
    <col min="11" max="11" width="15.77734375" customWidth="1"/>
    <col min="12" max="12" width="8.77734375" customWidth="1"/>
    <col min="13" max="13" width="28.21875" customWidth="1"/>
    <col min="14" max="14" width="21.5546875" customWidth="1"/>
    <col min="15" max="15" width="20.109375" customWidth="1"/>
    <col min="16" max="16" width="15.44140625" customWidth="1"/>
    <col min="17" max="17" width="18.109375" customWidth="1"/>
    <col min="18" max="18" width="8.44140625" customWidth="1"/>
    <col min="19" max="19" width="30.44140625" customWidth="1"/>
    <col min="20" max="20" width="21.21875" customWidth="1"/>
    <col min="21" max="21" width="19.88671875" customWidth="1"/>
    <col min="22" max="22" width="15.33203125" customWidth="1"/>
    <col min="23" max="23" width="17.88671875" customWidth="1"/>
    <col min="24" max="24" width="6.77734375" customWidth="1"/>
    <col min="25" max="25" width="26.44140625" customWidth="1"/>
    <col min="27" max="27" width="24.77734375" customWidth="1"/>
    <col min="28" max="28" width="15.6640625" customWidth="1"/>
  </cols>
  <sheetData>
    <row r="2" spans="2:5" ht="25.8" x14ac:dyDescent="0.5">
      <c r="B2" s="11" t="s">
        <v>34</v>
      </c>
      <c r="C2" s="8" t="s">
        <v>10</v>
      </c>
    </row>
    <row r="3" spans="2:5" ht="25.8" x14ac:dyDescent="0.5">
      <c r="B3" s="11"/>
      <c r="C3" s="8"/>
    </row>
    <row r="4" spans="2:5" ht="13.95" customHeight="1" x14ac:dyDescent="0.4">
      <c r="B4" s="11"/>
      <c r="C4" s="4"/>
      <c r="D4" s="18" t="s">
        <v>33</v>
      </c>
    </row>
    <row r="5" spans="2:5" ht="18.45" customHeight="1" x14ac:dyDescent="0.4">
      <c r="B5" s="11"/>
      <c r="C5" s="25" t="s">
        <v>31</v>
      </c>
      <c r="D5" s="5">
        <v>40</v>
      </c>
    </row>
    <row r="6" spans="2:5" ht="21" customHeight="1" x14ac:dyDescent="0.4">
      <c r="B6" s="11"/>
      <c r="C6" s="25" t="s">
        <v>32</v>
      </c>
      <c r="D6" s="5">
        <v>55</v>
      </c>
    </row>
    <row r="7" spans="2:5" ht="13.95" customHeight="1" x14ac:dyDescent="0.4">
      <c r="B7" s="11"/>
      <c r="C7" s="25" t="s">
        <v>113</v>
      </c>
      <c r="D7" s="5">
        <v>60</v>
      </c>
    </row>
    <row r="8" spans="2:5" ht="13.95" customHeight="1" x14ac:dyDescent="0.3">
      <c r="E8" s="42"/>
    </row>
    <row r="9" spans="2:5" ht="13.95" customHeight="1" x14ac:dyDescent="0.3">
      <c r="E9" s="42"/>
    </row>
    <row r="10" spans="2:5" ht="13.95" customHeight="1" x14ac:dyDescent="0.3">
      <c r="E10" s="42"/>
    </row>
    <row r="11" spans="2:5" ht="13.95" customHeight="1" x14ac:dyDescent="0.3">
      <c r="E11" s="42"/>
    </row>
    <row r="12" spans="2:5" ht="13.95" customHeight="1" x14ac:dyDescent="0.3">
      <c r="E12" s="42"/>
    </row>
    <row r="13" spans="2:5" ht="13.95" customHeight="1" x14ac:dyDescent="0.3">
      <c r="E13" s="42"/>
    </row>
    <row r="14" spans="2:5" ht="14.55" customHeight="1" x14ac:dyDescent="0.5">
      <c r="B14" s="11"/>
      <c r="C14" s="8"/>
    </row>
    <row r="15" spans="2:5" ht="11.55" customHeight="1" x14ac:dyDescent="0.3"/>
    <row r="16" spans="2:5" ht="11.55" customHeight="1" x14ac:dyDescent="0.3"/>
    <row r="17" spans="4:20" ht="11.55" customHeight="1" x14ac:dyDescent="0.3"/>
    <row r="18" spans="4:20" ht="11.55" customHeight="1" x14ac:dyDescent="0.3"/>
    <row r="19" spans="4:20" ht="11.55" customHeight="1" x14ac:dyDescent="0.3"/>
    <row r="20" spans="4:20" ht="11.55" customHeight="1" x14ac:dyDescent="0.3"/>
    <row r="21" spans="4:20" ht="11.55" customHeight="1" x14ac:dyDescent="0.3"/>
    <row r="29" spans="4:20" ht="15" thickBot="1" x14ac:dyDescent="0.35"/>
    <row r="30" spans="4:20" ht="15" thickBot="1" x14ac:dyDescent="0.35">
      <c r="D30" s="30" t="s">
        <v>73</v>
      </c>
      <c r="I30" s="30" t="s">
        <v>74</v>
      </c>
      <c r="N30" s="30" t="s">
        <v>75</v>
      </c>
      <c r="T30" s="30" t="s">
        <v>76</v>
      </c>
    </row>
    <row r="32" spans="4:20" ht="15" thickBot="1" x14ac:dyDescent="0.35"/>
    <row r="33" spans="2:29" s="26" customFormat="1" ht="26.4" thickBot="1" x14ac:dyDescent="0.55000000000000004">
      <c r="C33" s="155" t="s">
        <v>82</v>
      </c>
      <c r="D33" s="156"/>
      <c r="E33" s="156"/>
      <c r="F33" s="157"/>
      <c r="G33"/>
      <c r="H33" s="152" t="s">
        <v>83</v>
      </c>
      <c r="I33" s="153"/>
      <c r="J33" s="153"/>
      <c r="K33" s="154"/>
      <c r="M33" s="149" t="s">
        <v>84</v>
      </c>
      <c r="N33" s="150"/>
      <c r="O33" s="150"/>
      <c r="P33" s="151"/>
      <c r="Q33"/>
      <c r="S33" s="146" t="s">
        <v>85</v>
      </c>
      <c r="T33" s="147"/>
      <c r="U33" s="147"/>
      <c r="V33" s="148"/>
    </row>
    <row r="34" spans="2:29" s="26" customFormat="1" ht="26.4" thickBot="1" x14ac:dyDescent="0.55000000000000004">
      <c r="C34" s="130" t="s">
        <v>107</v>
      </c>
      <c r="D34" s="111"/>
      <c r="E34" s="112"/>
      <c r="F34" s="113"/>
      <c r="G34"/>
      <c r="H34" s="60" t="s">
        <v>107</v>
      </c>
      <c r="I34" s="61"/>
      <c r="J34" s="61"/>
      <c r="K34" s="62"/>
      <c r="M34" s="127" t="s">
        <v>107</v>
      </c>
      <c r="N34" s="51"/>
      <c r="O34" s="109"/>
      <c r="P34" s="110"/>
      <c r="Q34"/>
      <c r="S34" s="129" t="s">
        <v>107</v>
      </c>
      <c r="T34" s="106"/>
      <c r="U34" s="107"/>
      <c r="V34" s="108"/>
    </row>
    <row r="35" spans="2:29" s="26" customFormat="1" ht="26.4" thickBot="1" x14ac:dyDescent="0.55000000000000004">
      <c r="C35" s="130" t="s">
        <v>102</v>
      </c>
      <c r="D35" s="111"/>
      <c r="E35" s="112"/>
      <c r="F35" s="113"/>
      <c r="G35"/>
      <c r="H35" s="63"/>
      <c r="I35" s="64"/>
      <c r="J35" s="64"/>
      <c r="K35" s="65"/>
      <c r="M35" s="127" t="s">
        <v>102</v>
      </c>
      <c r="N35" s="51"/>
      <c r="O35" s="109"/>
      <c r="P35" s="110"/>
      <c r="Q35"/>
      <c r="S35" s="129" t="s">
        <v>102</v>
      </c>
      <c r="T35" s="58"/>
      <c r="U35" s="58"/>
      <c r="V35" s="59"/>
    </row>
    <row r="36" spans="2:29" ht="25.8" x14ac:dyDescent="0.5">
      <c r="Y36" s="26"/>
      <c r="Z36" s="26"/>
      <c r="AA36" s="26"/>
      <c r="AB36" s="26"/>
      <c r="AC36" s="26"/>
    </row>
    <row r="37" spans="2:29" ht="25.8" x14ac:dyDescent="0.5">
      <c r="Y37" s="26"/>
      <c r="Z37" s="26"/>
      <c r="AA37" s="26"/>
      <c r="AB37" s="26"/>
      <c r="AC37" s="26"/>
    </row>
    <row r="38" spans="2:29" ht="19.05" customHeight="1" x14ac:dyDescent="0.5">
      <c r="B38" s="102" t="s">
        <v>0</v>
      </c>
      <c r="C38" s="46" t="s">
        <v>1</v>
      </c>
      <c r="D38" s="45" t="s">
        <v>119</v>
      </c>
      <c r="E38" s="87" t="s">
        <v>120</v>
      </c>
      <c r="H38" s="47" t="s">
        <v>4</v>
      </c>
      <c r="I38" s="47" t="s">
        <v>119</v>
      </c>
      <c r="J38" s="47" t="s">
        <v>120</v>
      </c>
      <c r="M38" s="92" t="s">
        <v>5</v>
      </c>
      <c r="N38" s="92" t="s">
        <v>119</v>
      </c>
      <c r="O38" s="92" t="s">
        <v>120</v>
      </c>
      <c r="S38" s="48" t="s">
        <v>6</v>
      </c>
      <c r="T38" s="48" t="s">
        <v>119</v>
      </c>
      <c r="U38" s="48" t="s">
        <v>120</v>
      </c>
      <c r="Y38" s="26"/>
      <c r="Z38" s="26"/>
      <c r="AA38" s="26"/>
      <c r="AB38" s="26"/>
      <c r="AC38" s="26"/>
    </row>
    <row r="39" spans="2:29" ht="19.05" customHeight="1" x14ac:dyDescent="0.5">
      <c r="B39" s="37">
        <v>1</v>
      </c>
      <c r="C39" s="38"/>
      <c r="D39" s="37"/>
      <c r="E39" s="37"/>
      <c r="H39" s="38"/>
      <c r="I39" s="37"/>
      <c r="J39" s="37"/>
      <c r="M39" s="38"/>
      <c r="N39" s="37"/>
      <c r="O39" s="37"/>
      <c r="S39" s="38"/>
      <c r="T39" s="37"/>
      <c r="U39" s="37"/>
      <c r="Y39" s="26"/>
      <c r="Z39" s="26"/>
      <c r="AA39" s="26"/>
      <c r="AB39" s="26"/>
      <c r="AC39" s="26"/>
    </row>
    <row r="40" spans="2:29" ht="19.05" customHeight="1" x14ac:dyDescent="0.5">
      <c r="B40" s="6">
        <v>2</v>
      </c>
      <c r="C40" s="39"/>
      <c r="D40" s="6"/>
      <c r="E40" s="6"/>
      <c r="H40" s="39"/>
      <c r="I40" s="6"/>
      <c r="J40" s="6"/>
      <c r="M40" s="39"/>
      <c r="N40" s="6"/>
      <c r="O40" s="6"/>
      <c r="S40" s="39"/>
      <c r="T40" s="6"/>
      <c r="U40" s="6"/>
      <c r="Y40" s="26"/>
      <c r="Z40" s="26"/>
      <c r="AA40" s="26"/>
      <c r="AB40" s="26"/>
      <c r="AC40" s="26"/>
    </row>
    <row r="41" spans="2:29" ht="19.05" customHeight="1" x14ac:dyDescent="0.5">
      <c r="B41" s="6">
        <v>3</v>
      </c>
      <c r="C41" s="39"/>
      <c r="D41" s="6"/>
      <c r="E41" s="6"/>
      <c r="H41" s="39"/>
      <c r="I41" s="6"/>
      <c r="J41" s="6"/>
      <c r="M41" s="39"/>
      <c r="N41" s="6"/>
      <c r="O41" s="6"/>
      <c r="S41" s="39"/>
      <c r="T41" s="6"/>
      <c r="U41" s="6"/>
      <c r="Y41" s="26"/>
      <c r="Z41" s="26"/>
      <c r="AA41" s="26"/>
      <c r="AB41" s="26"/>
      <c r="AC41" s="26"/>
    </row>
    <row r="42" spans="2:29" ht="19.05" customHeight="1" x14ac:dyDescent="0.5">
      <c r="B42" s="41">
        <v>4</v>
      </c>
      <c r="C42" s="39"/>
      <c r="D42" s="41"/>
      <c r="E42" s="41"/>
      <c r="H42" s="39"/>
      <c r="I42" s="41"/>
      <c r="J42" s="41"/>
      <c r="M42" s="39"/>
      <c r="N42" s="41"/>
      <c r="O42" s="41"/>
      <c r="S42" s="39"/>
      <c r="T42" s="41"/>
      <c r="U42" s="41"/>
      <c r="Y42" s="26"/>
      <c r="Z42" s="26"/>
      <c r="AA42" s="26"/>
      <c r="AB42" s="26"/>
      <c r="AC42" s="26"/>
    </row>
    <row r="43" spans="2:29" ht="19.05" customHeight="1" x14ac:dyDescent="0.5">
      <c r="B43" s="37">
        <v>5</v>
      </c>
      <c r="C43" s="38"/>
      <c r="D43" s="37"/>
      <c r="E43" s="37"/>
      <c r="H43" s="38"/>
      <c r="I43" s="37"/>
      <c r="J43" s="37"/>
      <c r="M43" s="38"/>
      <c r="N43" s="37"/>
      <c r="O43" s="37"/>
      <c r="S43" s="38"/>
      <c r="T43" s="37"/>
      <c r="U43" s="37"/>
      <c r="Y43" s="26"/>
      <c r="Z43" s="26"/>
      <c r="AA43" s="26"/>
      <c r="AB43" s="26"/>
      <c r="AC43" s="26"/>
    </row>
    <row r="44" spans="2:29" ht="19.05" customHeight="1" x14ac:dyDescent="0.5">
      <c r="B44" s="6">
        <v>6</v>
      </c>
      <c r="C44" s="39"/>
      <c r="D44" s="6"/>
      <c r="E44" s="6"/>
      <c r="H44" s="39"/>
      <c r="I44" s="6"/>
      <c r="J44" s="6"/>
      <c r="M44" s="39"/>
      <c r="N44" s="6"/>
      <c r="O44" s="6"/>
      <c r="S44" s="39"/>
      <c r="T44" s="6"/>
      <c r="U44" s="6"/>
      <c r="Y44" s="26"/>
      <c r="Z44" s="26"/>
      <c r="AA44" s="26"/>
      <c r="AB44" s="26"/>
      <c r="AC44" s="26"/>
    </row>
    <row r="45" spans="2:29" ht="19.05" customHeight="1" x14ac:dyDescent="0.5">
      <c r="B45" s="6">
        <v>7</v>
      </c>
      <c r="C45" s="39"/>
      <c r="D45" s="6"/>
      <c r="E45" s="6"/>
      <c r="H45" s="39"/>
      <c r="I45" s="6"/>
      <c r="J45" s="6"/>
      <c r="M45" s="39"/>
      <c r="N45" s="6"/>
      <c r="O45" s="6"/>
      <c r="S45" s="39"/>
      <c r="T45" s="6"/>
      <c r="U45" s="6"/>
      <c r="Y45" s="26"/>
      <c r="Z45" s="26"/>
      <c r="AA45" s="26"/>
      <c r="AB45" s="26"/>
      <c r="AC45" s="26"/>
    </row>
    <row r="46" spans="2:29" ht="19.05" customHeight="1" x14ac:dyDescent="0.5">
      <c r="B46" s="41">
        <v>8</v>
      </c>
      <c r="C46" s="39"/>
      <c r="D46" s="41"/>
      <c r="E46" s="41"/>
      <c r="H46" s="39"/>
      <c r="I46" s="41"/>
      <c r="J46" s="41"/>
      <c r="M46" s="40"/>
      <c r="N46" s="41"/>
      <c r="O46" s="41"/>
      <c r="S46" s="40"/>
      <c r="T46" s="41"/>
      <c r="U46" s="41"/>
      <c r="Y46" s="26"/>
      <c r="Z46" s="26"/>
      <c r="AA46" s="26"/>
      <c r="AB46" s="26"/>
      <c r="AC46" s="26"/>
    </row>
    <row r="47" spans="2:29" ht="19.05" customHeight="1" x14ac:dyDescent="0.5">
      <c r="B47" s="37">
        <v>9</v>
      </c>
      <c r="C47" s="38"/>
      <c r="D47" s="37"/>
      <c r="E47" s="37"/>
      <c r="H47" s="38"/>
      <c r="I47" s="37"/>
      <c r="J47" s="37"/>
      <c r="M47" s="39"/>
      <c r="N47" s="6"/>
      <c r="O47" s="6"/>
      <c r="S47" s="39"/>
      <c r="T47" s="6"/>
      <c r="U47" s="6"/>
      <c r="Y47" s="26"/>
      <c r="Z47" s="26"/>
      <c r="AA47" s="26"/>
      <c r="AB47" s="26"/>
      <c r="AC47" s="26"/>
    </row>
    <row r="48" spans="2:29" ht="19.05" customHeight="1" x14ac:dyDescent="0.5">
      <c r="B48" s="6">
        <v>10</v>
      </c>
      <c r="C48" s="39"/>
      <c r="D48" s="6"/>
      <c r="E48" s="6"/>
      <c r="H48" s="39"/>
      <c r="I48" s="6"/>
      <c r="J48" s="6"/>
      <c r="M48" s="40"/>
      <c r="N48" s="41"/>
      <c r="O48" s="41"/>
      <c r="S48" s="40"/>
      <c r="T48" s="41"/>
      <c r="U48" s="41"/>
      <c r="Y48" s="26"/>
      <c r="Z48" s="26"/>
      <c r="AA48" s="26"/>
      <c r="AB48" s="26"/>
      <c r="AC48" s="26"/>
    </row>
    <row r="49" spans="2:29" ht="19.05" customHeight="1" x14ac:dyDescent="0.5">
      <c r="B49" s="37">
        <v>11</v>
      </c>
      <c r="C49" s="38"/>
      <c r="D49" s="37"/>
      <c r="E49" s="37"/>
      <c r="H49" s="38"/>
      <c r="I49" s="37"/>
      <c r="J49" s="37"/>
      <c r="M49" s="38"/>
      <c r="N49" s="37"/>
      <c r="O49" s="37"/>
      <c r="S49" s="39"/>
      <c r="T49" s="70"/>
      <c r="U49" s="6"/>
      <c r="Y49" s="26"/>
      <c r="Z49" s="26"/>
      <c r="AA49" s="26"/>
      <c r="AB49" s="26"/>
      <c r="AC49" s="26"/>
    </row>
    <row r="50" spans="2:29" ht="19.05" customHeight="1" x14ac:dyDescent="0.5">
      <c r="B50" s="6">
        <v>12</v>
      </c>
      <c r="C50" s="39"/>
      <c r="D50" s="6"/>
      <c r="E50" s="6"/>
      <c r="H50" s="39"/>
      <c r="I50" s="6"/>
      <c r="J50" s="6"/>
      <c r="M50" s="39"/>
      <c r="N50" s="6"/>
      <c r="O50" s="6"/>
      <c r="S50" s="39"/>
      <c r="T50" s="70"/>
      <c r="U50" s="6"/>
      <c r="Y50" s="26"/>
      <c r="Z50" s="26"/>
      <c r="AA50" s="26"/>
      <c r="AB50" s="26"/>
      <c r="AC50" s="26"/>
    </row>
    <row r="51" spans="2:29" ht="19.05" customHeight="1" x14ac:dyDescent="0.5">
      <c r="B51" s="41">
        <v>13</v>
      </c>
      <c r="C51" s="40"/>
      <c r="D51" s="41"/>
      <c r="E51" s="41"/>
      <c r="F51" s="89" t="s">
        <v>121</v>
      </c>
      <c r="H51" s="40"/>
      <c r="I51" s="41"/>
      <c r="J51" s="41"/>
      <c r="K51" s="89" t="s">
        <v>121</v>
      </c>
      <c r="M51" s="40"/>
      <c r="N51" s="41"/>
      <c r="O51" s="41"/>
      <c r="P51" s="91" t="s">
        <v>122</v>
      </c>
      <c r="S51" s="39"/>
      <c r="T51" s="6"/>
      <c r="U51" s="6"/>
      <c r="V51" s="91" t="s">
        <v>122</v>
      </c>
      <c r="Y51" s="26"/>
      <c r="Z51" s="26"/>
      <c r="AA51" s="26"/>
      <c r="AB51" s="26"/>
      <c r="AC51" s="26"/>
    </row>
    <row r="52" spans="2:29" ht="19.05" customHeight="1" x14ac:dyDescent="0.5">
      <c r="B52" s="102" t="s">
        <v>3</v>
      </c>
      <c r="C52" s="33" t="s">
        <v>2</v>
      </c>
      <c r="D52" s="9">
        <f>SUM(D39:D51)</f>
        <v>0</v>
      </c>
      <c r="E52" s="41">
        <f>SUM(E39:E51)</f>
        <v>0</v>
      </c>
      <c r="F52" s="90">
        <v>11810</v>
      </c>
      <c r="H52" s="33" t="s">
        <v>2</v>
      </c>
      <c r="I52" s="9">
        <f>SUM(I39:I51)</f>
        <v>0</v>
      </c>
      <c r="J52" s="9">
        <f>SUM(J39:J51)</f>
        <v>0</v>
      </c>
      <c r="K52" s="90">
        <v>11240</v>
      </c>
      <c r="M52" s="33" t="s">
        <v>2</v>
      </c>
      <c r="N52" s="5">
        <f>SUM(N39:N48)</f>
        <v>0</v>
      </c>
      <c r="O52" s="9">
        <f>SUM(O39:O48)</f>
        <v>0</v>
      </c>
      <c r="P52" s="91">
        <f>0.7*O56</f>
        <v>7923.9999999999991</v>
      </c>
      <c r="S52" s="33" t="s">
        <v>2</v>
      </c>
      <c r="T52" s="5">
        <f>SUM(T39:T48)</f>
        <v>0</v>
      </c>
      <c r="U52" s="9">
        <f>SUM(U39:U48)</f>
        <v>0</v>
      </c>
      <c r="V52" s="91">
        <f>0.7*U56</f>
        <v>7587.9999999999991</v>
      </c>
      <c r="Y52" s="26"/>
      <c r="Z52" s="26"/>
      <c r="AA52" s="26"/>
      <c r="AB52" s="26"/>
      <c r="AC52" s="26"/>
    </row>
    <row r="53" spans="2:29" ht="25.8" x14ac:dyDescent="0.5">
      <c r="Y53" s="26"/>
      <c r="Z53" s="26"/>
      <c r="AA53" s="26"/>
      <c r="AB53" s="26"/>
      <c r="AC53" s="26"/>
    </row>
    <row r="54" spans="2:29" ht="25.8" x14ac:dyDescent="0.5">
      <c r="N54" s="28" t="s">
        <v>123</v>
      </c>
      <c r="O54" s="9">
        <f>N81</f>
        <v>0</v>
      </c>
      <c r="T54" s="28" t="s">
        <v>123</v>
      </c>
      <c r="U54" s="9">
        <f>T81</f>
        <v>0</v>
      </c>
      <c r="Y54" s="26"/>
      <c r="Z54" s="26"/>
      <c r="AA54" s="26"/>
      <c r="AB54" s="26"/>
      <c r="AC54" s="26"/>
    </row>
    <row r="55" spans="2:29" s="7" customFormat="1" ht="25.8" x14ac:dyDescent="0.5">
      <c r="G55"/>
      <c r="N55" s="28" t="s">
        <v>13</v>
      </c>
      <c r="O55" s="17">
        <f>O52+O54</f>
        <v>0</v>
      </c>
      <c r="Q55"/>
      <c r="T55" s="28" t="s">
        <v>13</v>
      </c>
      <c r="U55" s="17">
        <f>U52+U54</f>
        <v>0</v>
      </c>
      <c r="Y55" s="26"/>
      <c r="Z55" s="26"/>
      <c r="AA55" s="26"/>
      <c r="AB55" s="26"/>
      <c r="AC55" s="26"/>
    </row>
    <row r="56" spans="2:29" ht="25.8" x14ac:dyDescent="0.5">
      <c r="N56" s="91" t="s">
        <v>7</v>
      </c>
      <c r="O56" s="91">
        <v>11320</v>
      </c>
      <c r="T56" s="91" t="s">
        <v>7</v>
      </c>
      <c r="U56" s="91">
        <v>10840</v>
      </c>
      <c r="Y56" s="26"/>
      <c r="Z56" s="26"/>
      <c r="AA56" s="26"/>
      <c r="AB56" s="26"/>
      <c r="AC56" s="26"/>
    </row>
    <row r="57" spans="2:29" ht="25.8" x14ac:dyDescent="0.5">
      <c r="Y57" s="26"/>
      <c r="Z57" s="26"/>
      <c r="AA57" s="26"/>
      <c r="AB57" s="26"/>
      <c r="AC57" s="26"/>
    </row>
    <row r="58" spans="2:29" ht="25.8" x14ac:dyDescent="0.5">
      <c r="Y58" s="26"/>
      <c r="Z58" s="26"/>
      <c r="AA58" s="26"/>
      <c r="AB58" s="26"/>
      <c r="AC58" s="26"/>
    </row>
    <row r="59" spans="2:29" ht="36.6" x14ac:dyDescent="0.7">
      <c r="M59" s="96" t="s">
        <v>116</v>
      </c>
      <c r="S59" s="96" t="s">
        <v>116</v>
      </c>
      <c r="Y59" s="26"/>
      <c r="Z59" s="26"/>
      <c r="AA59" s="26"/>
      <c r="AB59" s="26"/>
      <c r="AC59" s="26"/>
    </row>
    <row r="60" spans="2:29" ht="26.4" thickBot="1" x14ac:dyDescent="0.55000000000000004">
      <c r="Y60" s="26"/>
      <c r="Z60" s="26"/>
      <c r="AA60" s="26"/>
      <c r="AB60" s="26"/>
      <c r="AC60" s="26"/>
    </row>
    <row r="61" spans="2:29" s="26" customFormat="1" ht="26.4" thickBot="1" x14ac:dyDescent="0.55000000000000004">
      <c r="C61"/>
      <c r="D61"/>
      <c r="E61"/>
      <c r="F61"/>
      <c r="G61"/>
      <c r="H61"/>
      <c r="I61"/>
      <c r="J61"/>
      <c r="K61"/>
      <c r="M61" s="149" t="str">
        <f>M33</f>
        <v>Sides within 3/4LWL (AREA C)</v>
      </c>
      <c r="N61" s="150"/>
      <c r="O61" s="150"/>
      <c r="P61" s="151"/>
      <c r="Q61"/>
      <c r="S61" s="146" t="str">
        <f>S33</f>
        <v>Sides outside 3/4LWL (AREA D)</v>
      </c>
      <c r="T61" s="147"/>
      <c r="U61" s="147"/>
      <c r="V61" s="148"/>
    </row>
    <row r="62" spans="2:29" ht="19.05" customHeight="1" x14ac:dyDescent="0.5">
      <c r="M62" s="7"/>
      <c r="S62" s="7"/>
      <c r="Y62" s="26"/>
      <c r="Z62" s="26"/>
      <c r="AA62" s="26"/>
      <c r="AB62" s="26"/>
      <c r="AC62" s="26"/>
    </row>
    <row r="63" spans="2:29" ht="19.05" customHeight="1" x14ac:dyDescent="0.5">
      <c r="M63" s="7"/>
      <c r="S63" s="7"/>
      <c r="Y63" s="26"/>
      <c r="Z63" s="26"/>
      <c r="AA63" s="26"/>
      <c r="AB63" s="26"/>
      <c r="AC63" s="26"/>
    </row>
    <row r="64" spans="2:29" ht="19.05" customHeight="1" x14ac:dyDescent="0.5">
      <c r="M64" s="66" t="s">
        <v>101</v>
      </c>
      <c r="N64" s="1"/>
      <c r="S64" s="66" t="s">
        <v>101</v>
      </c>
      <c r="T64" s="23"/>
      <c r="Y64" s="26"/>
      <c r="Z64" s="26"/>
      <c r="AA64" s="26"/>
      <c r="AB64" s="26"/>
      <c r="AC64" s="26"/>
    </row>
    <row r="65" spans="13:29" ht="19.05" customHeight="1" x14ac:dyDescent="0.5">
      <c r="M65" s="67" t="s">
        <v>97</v>
      </c>
      <c r="N65" s="2"/>
      <c r="S65" s="67" t="s">
        <v>97</v>
      </c>
      <c r="T65" s="2"/>
      <c r="Y65" s="26"/>
      <c r="Z65" s="26"/>
      <c r="AA65" s="26"/>
      <c r="AB65" s="26"/>
      <c r="AC65" s="26"/>
    </row>
    <row r="66" spans="13:29" ht="19.05" customHeight="1" x14ac:dyDescent="0.5">
      <c r="M66" s="68" t="s">
        <v>118</v>
      </c>
      <c r="N66" s="41"/>
      <c r="S66" s="68" t="s">
        <v>118</v>
      </c>
      <c r="T66" s="41"/>
      <c r="Y66" s="26"/>
      <c r="Z66" s="26"/>
      <c r="AA66" s="26"/>
      <c r="AB66" s="26"/>
      <c r="AC66" s="26"/>
    </row>
    <row r="67" spans="13:29" ht="19.05" customHeight="1" x14ac:dyDescent="0.5">
      <c r="M67" s="7"/>
      <c r="S67" s="7"/>
      <c r="T67" s="42"/>
      <c r="Y67" s="26"/>
      <c r="Z67" s="26"/>
      <c r="AA67" s="26"/>
      <c r="AB67" s="26"/>
      <c r="AC67" s="26"/>
    </row>
    <row r="68" spans="13:29" ht="19.05" customHeight="1" x14ac:dyDescent="0.5">
      <c r="M68" s="7" t="s">
        <v>137</v>
      </c>
      <c r="S68" s="7" t="s">
        <v>137</v>
      </c>
      <c r="T68" s="42"/>
      <c r="Y68" s="26"/>
      <c r="Z68" s="26"/>
      <c r="AA68" s="26"/>
      <c r="AB68" s="26"/>
      <c r="AC68" s="26"/>
    </row>
    <row r="69" spans="13:29" ht="19.05" customHeight="1" x14ac:dyDescent="0.5">
      <c r="M69" s="66" t="s">
        <v>117</v>
      </c>
      <c r="N69" s="1"/>
      <c r="S69" s="66" t="s">
        <v>117</v>
      </c>
      <c r="T69" s="1"/>
      <c r="Y69" s="26"/>
      <c r="Z69" s="26"/>
      <c r="AA69" s="26"/>
      <c r="AB69" s="26"/>
      <c r="AC69" s="26"/>
    </row>
    <row r="70" spans="13:29" ht="19.05" customHeight="1" x14ac:dyDescent="0.5">
      <c r="M70" s="67" t="s">
        <v>14</v>
      </c>
      <c r="N70" s="2"/>
      <c r="S70" s="67" t="s">
        <v>14</v>
      </c>
      <c r="T70" s="2"/>
      <c r="Y70" s="26"/>
      <c r="Z70" s="26"/>
      <c r="AA70" s="26"/>
      <c r="AB70" s="26"/>
      <c r="AC70" s="26"/>
    </row>
    <row r="71" spans="13:29" ht="19.05" customHeight="1" x14ac:dyDescent="0.5">
      <c r="M71" s="67" t="s">
        <v>12</v>
      </c>
      <c r="N71" s="2"/>
      <c r="S71" s="67" t="s">
        <v>12</v>
      </c>
      <c r="T71" s="2"/>
      <c r="Y71" s="26"/>
      <c r="Z71" s="26"/>
      <c r="AA71" s="26"/>
      <c r="AB71" s="26"/>
      <c r="AC71" s="26"/>
    </row>
    <row r="72" spans="13:29" ht="19.05" customHeight="1" x14ac:dyDescent="0.5">
      <c r="M72" s="68" t="s">
        <v>108</v>
      </c>
      <c r="N72" s="41"/>
      <c r="S72" s="73" t="s">
        <v>108</v>
      </c>
      <c r="T72" s="41"/>
      <c r="Y72" s="26"/>
      <c r="Z72" s="26"/>
      <c r="AA72" s="26"/>
      <c r="AB72" s="26"/>
      <c r="AC72" s="26"/>
    </row>
    <row r="73" spans="13:29" ht="19.05" customHeight="1" x14ac:dyDescent="0.5">
      <c r="Y73" s="26"/>
      <c r="Z73" s="26"/>
      <c r="AA73" s="26"/>
      <c r="AB73" s="26"/>
      <c r="AC73" s="26"/>
    </row>
    <row r="74" spans="13:29" ht="19.05" customHeight="1" x14ac:dyDescent="0.5">
      <c r="Y74" s="26"/>
      <c r="Z74" s="26"/>
      <c r="AA74" s="26"/>
      <c r="AB74" s="26"/>
      <c r="AC74" s="26"/>
    </row>
    <row r="75" spans="13:29" ht="19.05" customHeight="1" x14ac:dyDescent="0.5">
      <c r="M75" s="7" t="s">
        <v>144</v>
      </c>
      <c r="N75" s="28" t="s">
        <v>9</v>
      </c>
      <c r="O75" s="52" t="s">
        <v>8</v>
      </c>
      <c r="P75" s="72" t="s">
        <v>99</v>
      </c>
      <c r="Q75" s="72" t="s">
        <v>98</v>
      </c>
      <c r="S75" s="7" t="s">
        <v>144</v>
      </c>
      <c r="T75" s="28" t="s">
        <v>9</v>
      </c>
      <c r="U75" s="29" t="s">
        <v>8</v>
      </c>
      <c r="V75" s="72" t="s">
        <v>99</v>
      </c>
      <c r="W75" s="72" t="s">
        <v>98</v>
      </c>
      <c r="Y75" s="26"/>
      <c r="Z75" s="26"/>
      <c r="AA75" s="26"/>
      <c r="AB75" s="26"/>
      <c r="AC75" s="26"/>
    </row>
    <row r="76" spans="13:29" ht="19.05" customHeight="1" x14ac:dyDescent="0.5">
      <c r="M76" s="38"/>
      <c r="N76" s="79"/>
      <c r="O76" s="37"/>
      <c r="P76" s="82"/>
      <c r="Q76" s="37"/>
      <c r="S76" s="38"/>
      <c r="T76" s="1"/>
      <c r="U76" s="37"/>
      <c r="V76" s="1"/>
      <c r="W76" s="37"/>
      <c r="Y76" s="26"/>
      <c r="Z76" s="26"/>
      <c r="AA76" s="26"/>
      <c r="AB76" s="26"/>
      <c r="AC76" s="26"/>
    </row>
    <row r="77" spans="13:29" ht="19.05" customHeight="1" x14ac:dyDescent="0.5">
      <c r="M77" s="39"/>
      <c r="N77" s="80"/>
      <c r="O77" s="6"/>
      <c r="P77" s="83"/>
      <c r="Q77" s="6"/>
      <c r="S77" s="39"/>
      <c r="T77" s="2"/>
      <c r="U77" s="6"/>
      <c r="V77" s="2"/>
      <c r="W77" s="6"/>
      <c r="X77" s="70"/>
      <c r="Y77" s="26"/>
      <c r="Z77" s="26"/>
      <c r="AA77" s="26"/>
      <c r="AB77" s="26"/>
      <c r="AC77" s="26"/>
    </row>
    <row r="78" spans="13:29" ht="19.05" customHeight="1" x14ac:dyDescent="0.5">
      <c r="M78" s="40"/>
      <c r="N78" s="81"/>
      <c r="O78" s="41"/>
      <c r="P78" s="84"/>
      <c r="Q78" s="41"/>
      <c r="S78" s="40"/>
      <c r="T78" s="41"/>
      <c r="U78" s="41"/>
      <c r="V78" s="41"/>
      <c r="W78" s="41"/>
      <c r="X78" s="70"/>
      <c r="Y78" s="26"/>
      <c r="Z78" s="26"/>
      <c r="AA78" s="26"/>
      <c r="AB78" s="26"/>
      <c r="AC78" s="26"/>
    </row>
    <row r="79" spans="13:29" ht="19.05" customHeight="1" x14ac:dyDescent="0.5">
      <c r="Q79" s="9"/>
      <c r="W79" s="9"/>
      <c r="X79" s="70"/>
      <c r="Y79" s="26"/>
      <c r="Z79" s="26"/>
      <c r="AA79" s="26"/>
      <c r="AB79" s="26"/>
      <c r="AC79" s="26"/>
    </row>
    <row r="80" spans="13:29" ht="19.05" customHeight="1" x14ac:dyDescent="0.5">
      <c r="M80" s="27" t="s">
        <v>100</v>
      </c>
      <c r="N80" s="44"/>
      <c r="S80" s="27" t="s">
        <v>100</v>
      </c>
      <c r="T80" s="44"/>
      <c r="Y80" s="26"/>
      <c r="Z80" s="26"/>
      <c r="AA80" s="26"/>
      <c r="AB80" s="26"/>
      <c r="AC80" s="26"/>
    </row>
    <row r="81" spans="13:29" ht="19.05" customHeight="1" x14ac:dyDescent="0.5">
      <c r="M81" s="103" t="s">
        <v>123</v>
      </c>
      <c r="N81" s="44"/>
      <c r="O81" s="10"/>
      <c r="S81" s="103" t="s">
        <v>123</v>
      </c>
      <c r="T81" s="44"/>
      <c r="U81" s="10"/>
      <c r="Y81" s="26"/>
      <c r="Z81" s="26"/>
      <c r="AA81" s="26"/>
      <c r="AB81" s="26"/>
      <c r="AC81" s="26"/>
    </row>
    <row r="82" spans="13:29" ht="25.8" x14ac:dyDescent="0.5">
      <c r="O82" s="10"/>
      <c r="S82" s="7"/>
      <c r="Y82" s="26"/>
      <c r="Z82" s="26"/>
      <c r="AA82" s="26"/>
      <c r="AB82" s="26"/>
      <c r="AC82" s="26"/>
    </row>
    <row r="83" spans="13:29" ht="25.8" x14ac:dyDescent="0.5">
      <c r="S83" s="7"/>
      <c r="Y83" s="26"/>
      <c r="Z83" s="26"/>
      <c r="AA83" s="26"/>
      <c r="AB83" s="26"/>
      <c r="AC83" s="26"/>
    </row>
    <row r="84" spans="13:29" ht="25.8" x14ac:dyDescent="0.5">
      <c r="S84" s="7"/>
      <c r="Y84" s="26"/>
      <c r="Z84" s="26"/>
      <c r="AA84" s="26"/>
      <c r="AB84" s="26"/>
      <c r="AC84" s="26"/>
    </row>
    <row r="85" spans="13:29" x14ac:dyDescent="0.3">
      <c r="S85" s="7"/>
    </row>
    <row r="86" spans="13:29" x14ac:dyDescent="0.3">
      <c r="S86" s="7"/>
    </row>
    <row r="87" spans="13:29" x14ac:dyDescent="0.3">
      <c r="S87" s="7"/>
    </row>
    <row r="88" spans="13:29" x14ac:dyDescent="0.3">
      <c r="S88" s="7"/>
    </row>
    <row r="89" spans="13:29" x14ac:dyDescent="0.3">
      <c r="S89" s="7"/>
    </row>
    <row r="90" spans="13:29" x14ac:dyDescent="0.3">
      <c r="S90" s="7"/>
    </row>
    <row r="91" spans="13:29" x14ac:dyDescent="0.3">
      <c r="S91" s="7"/>
    </row>
    <row r="92" spans="13:29" x14ac:dyDescent="0.3">
      <c r="S92" s="7"/>
    </row>
    <row r="93" spans="13:29" x14ac:dyDescent="0.3">
      <c r="S93" s="7"/>
    </row>
    <row r="94" spans="13:29" x14ac:dyDescent="0.3">
      <c r="S94" s="7"/>
    </row>
    <row r="95" spans="13:29" x14ac:dyDescent="0.3">
      <c r="S95" s="7"/>
    </row>
    <row r="96" spans="13:29" x14ac:dyDescent="0.3">
      <c r="S96" s="7"/>
    </row>
    <row r="97" spans="19:19" x14ac:dyDescent="0.3">
      <c r="S97" s="7"/>
    </row>
    <row r="98" spans="19:19" x14ac:dyDescent="0.3">
      <c r="S98" s="7"/>
    </row>
    <row r="99" spans="19:19" x14ac:dyDescent="0.3">
      <c r="S99" s="7"/>
    </row>
    <row r="100" spans="19:19" x14ac:dyDescent="0.3">
      <c r="S100" s="7"/>
    </row>
    <row r="101" spans="19:19" x14ac:dyDescent="0.3">
      <c r="S101" s="7"/>
    </row>
    <row r="102" spans="19:19" x14ac:dyDescent="0.3">
      <c r="S102" s="7"/>
    </row>
    <row r="103" spans="19:19" x14ac:dyDescent="0.3">
      <c r="S103" s="7"/>
    </row>
  </sheetData>
  <mergeCells count="6">
    <mergeCell ref="S33:V33"/>
    <mergeCell ref="M33:P33"/>
    <mergeCell ref="H33:K33"/>
    <mergeCell ref="C33:F33"/>
    <mergeCell ref="M61:P61"/>
    <mergeCell ref="S61:V61"/>
  </mergeCells>
  <phoneticPr fontId="7" type="noConversion"/>
  <pageMargins left="0.7" right="0.7" top="0.75" bottom="0.75" header="0.3" footer="0.3"/>
  <pageSetup paperSize="9" orientation="portrait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O37"/>
  <sheetViews>
    <sheetView topLeftCell="A25" zoomScaleNormal="100" workbookViewId="0">
      <selection activeCell="J17" sqref="J17"/>
    </sheetView>
  </sheetViews>
  <sheetFormatPr defaultColWidth="9.21875" defaultRowHeight="14.4" x14ac:dyDescent="0.3"/>
  <cols>
    <col min="2" max="2" width="13.77734375" bestFit="1" customWidth="1"/>
    <col min="3" max="3" width="37" customWidth="1"/>
    <col min="4" max="4" width="18.21875" bestFit="1" customWidth="1"/>
    <col min="5" max="5" width="21.77734375" bestFit="1" customWidth="1"/>
    <col min="6" max="6" width="33.44140625" bestFit="1" customWidth="1"/>
    <col min="7" max="7" width="18.21875" bestFit="1" customWidth="1"/>
    <col min="8" max="8" width="22" bestFit="1" customWidth="1"/>
    <col min="9" max="9" width="5.77734375" customWidth="1"/>
    <col min="10" max="10" width="27.44140625" customWidth="1"/>
    <col min="11" max="11" width="5.21875" customWidth="1"/>
    <col min="12" max="12" width="27.21875" customWidth="1"/>
    <col min="13" max="13" width="17.109375" customWidth="1"/>
    <col min="14" max="14" width="24.21875" customWidth="1"/>
    <col min="15" max="15" width="45.44140625" customWidth="1"/>
    <col min="16" max="16" width="24.44140625" customWidth="1"/>
  </cols>
  <sheetData>
    <row r="1" spans="2:15" ht="25.8" x14ac:dyDescent="0.5">
      <c r="B1" s="11" t="s">
        <v>35</v>
      </c>
      <c r="C1" s="8" t="s">
        <v>11</v>
      </c>
      <c r="E1" s="10"/>
      <c r="O1" s="7"/>
    </row>
    <row r="2" spans="2:15" ht="25.8" x14ac:dyDescent="0.5">
      <c r="B2" s="11"/>
      <c r="C2" s="8"/>
      <c r="E2" s="10"/>
      <c r="O2" s="7"/>
    </row>
    <row r="3" spans="2:15" ht="25.8" x14ac:dyDescent="0.5">
      <c r="B3" s="11"/>
      <c r="C3" s="8"/>
      <c r="E3" s="10"/>
      <c r="O3" s="7"/>
    </row>
    <row r="4" spans="2:15" ht="25.8" x14ac:dyDescent="0.5">
      <c r="B4" s="11"/>
      <c r="C4" s="8"/>
      <c r="E4" s="10"/>
      <c r="O4" s="7"/>
    </row>
    <row r="5" spans="2:15" ht="25.8" x14ac:dyDescent="0.5">
      <c r="B5" s="11"/>
      <c r="C5" s="8"/>
      <c r="E5" s="10"/>
      <c r="O5" s="7"/>
    </row>
    <row r="6" spans="2:15" ht="25.8" x14ac:dyDescent="0.5">
      <c r="B6" s="11"/>
      <c r="C6" s="8"/>
      <c r="E6" s="10"/>
      <c r="O6" s="7"/>
    </row>
    <row r="7" spans="2:15" ht="25.8" x14ac:dyDescent="0.5">
      <c r="B7" s="11"/>
      <c r="C7" s="8"/>
      <c r="E7" s="10"/>
      <c r="O7" s="7"/>
    </row>
    <row r="8" spans="2:15" ht="25.8" x14ac:dyDescent="0.5">
      <c r="B8" s="11"/>
      <c r="C8" s="8"/>
      <c r="E8" s="10"/>
      <c r="O8" s="7"/>
    </row>
    <row r="9" spans="2:15" ht="25.8" x14ac:dyDescent="0.5">
      <c r="B9" s="11"/>
      <c r="C9" s="8"/>
      <c r="E9" s="10"/>
      <c r="O9" s="7"/>
    </row>
    <row r="10" spans="2:15" ht="25.8" x14ac:dyDescent="0.5">
      <c r="B10" s="11"/>
      <c r="C10" s="8"/>
      <c r="E10" s="10"/>
      <c r="O10" s="7"/>
    </row>
    <row r="11" spans="2:15" ht="25.8" x14ac:dyDescent="0.5">
      <c r="B11" s="11"/>
      <c r="C11" s="8"/>
      <c r="E11" s="10"/>
      <c r="O11" s="7"/>
    </row>
    <row r="12" spans="2:15" ht="25.8" x14ac:dyDescent="0.5">
      <c r="B12" s="11"/>
      <c r="C12" s="8"/>
      <c r="E12" s="10"/>
      <c r="O12" s="7"/>
    </row>
    <row r="13" spans="2:15" ht="25.8" x14ac:dyDescent="0.5">
      <c r="B13" s="11"/>
      <c r="C13" s="8"/>
      <c r="E13" s="10"/>
      <c r="O13" s="7"/>
    </row>
    <row r="14" spans="2:15" ht="22.8" x14ac:dyDescent="0.4">
      <c r="B14" s="11"/>
      <c r="O14" s="7"/>
    </row>
    <row r="15" spans="2:15" ht="23.4" thickBot="1" x14ac:dyDescent="0.45">
      <c r="B15" s="11"/>
      <c r="O15" s="7"/>
    </row>
    <row r="16" spans="2:15" ht="23.4" thickBot="1" x14ac:dyDescent="0.45">
      <c r="B16" s="11"/>
      <c r="C16" s="30" t="s">
        <v>80</v>
      </c>
      <c r="F16" s="30" t="s">
        <v>81</v>
      </c>
      <c r="O16" s="7"/>
    </row>
    <row r="17" spans="2:15" ht="26.4" thickBot="1" x14ac:dyDescent="0.55000000000000004">
      <c r="B17" s="11"/>
      <c r="C17" s="8"/>
      <c r="E17" s="10"/>
      <c r="O17" s="7"/>
    </row>
    <row r="18" spans="2:15" ht="26.4" thickBot="1" x14ac:dyDescent="0.55000000000000004">
      <c r="B18" s="11"/>
      <c r="C18" s="71" t="s">
        <v>107</v>
      </c>
      <c r="D18" s="126"/>
      <c r="E18" s="10"/>
      <c r="F18" s="51" t="s">
        <v>107</v>
      </c>
      <c r="G18" s="127"/>
      <c r="O18" s="7"/>
    </row>
    <row r="19" spans="2:15" x14ac:dyDescent="0.3">
      <c r="O19" s="7"/>
    </row>
    <row r="21" spans="2:15" x14ac:dyDescent="0.3">
      <c r="B21" s="56" t="s">
        <v>0</v>
      </c>
      <c r="C21" s="14" t="s">
        <v>90</v>
      </c>
      <c r="D21" s="14" t="s">
        <v>119</v>
      </c>
      <c r="E21" s="14" t="s">
        <v>120</v>
      </c>
      <c r="F21" s="16" t="s">
        <v>91</v>
      </c>
      <c r="G21" s="92" t="s">
        <v>119</v>
      </c>
      <c r="H21" s="92" t="s">
        <v>120</v>
      </c>
    </row>
    <row r="22" spans="2:15" ht="28.8" x14ac:dyDescent="0.3">
      <c r="B22" s="1">
        <v>1</v>
      </c>
      <c r="C22" s="116" t="s">
        <v>138</v>
      </c>
      <c r="D22" s="97"/>
      <c r="E22" s="37"/>
      <c r="F22" s="116" t="s">
        <v>138</v>
      </c>
      <c r="G22" s="97"/>
      <c r="H22" s="37"/>
    </row>
    <row r="23" spans="2:15" x14ac:dyDescent="0.3">
      <c r="B23" s="2">
        <v>2</v>
      </c>
      <c r="C23" s="39"/>
      <c r="D23" s="70"/>
      <c r="E23" s="6"/>
      <c r="F23" s="39"/>
      <c r="G23" s="70"/>
      <c r="H23" s="6"/>
    </row>
    <row r="24" spans="2:15" x14ac:dyDescent="0.3">
      <c r="B24" s="2">
        <v>3</v>
      </c>
      <c r="C24" s="39"/>
      <c r="D24" s="70"/>
      <c r="E24" s="6"/>
      <c r="F24" s="39"/>
      <c r="G24" s="70"/>
      <c r="H24" s="6"/>
    </row>
    <row r="25" spans="2:15" x14ac:dyDescent="0.3">
      <c r="B25" s="2">
        <v>4</v>
      </c>
      <c r="C25" s="39"/>
      <c r="D25" s="70"/>
      <c r="E25" s="6"/>
      <c r="F25" s="39"/>
      <c r="G25" s="70"/>
      <c r="H25" s="6"/>
    </row>
    <row r="26" spans="2:15" x14ac:dyDescent="0.3">
      <c r="B26" s="2">
        <v>5</v>
      </c>
      <c r="C26" s="98"/>
      <c r="D26" s="80"/>
      <c r="E26" s="6"/>
      <c r="F26" s="98"/>
      <c r="G26" s="80"/>
      <c r="H26" s="6"/>
    </row>
    <row r="27" spans="2:15" x14ac:dyDescent="0.3">
      <c r="B27" s="2">
        <v>6</v>
      </c>
      <c r="C27" s="98"/>
      <c r="D27" s="80"/>
      <c r="E27" s="6"/>
      <c r="F27" s="128"/>
      <c r="G27" s="80"/>
      <c r="H27" s="6"/>
    </row>
    <row r="28" spans="2:15" x14ac:dyDescent="0.3">
      <c r="B28" s="2">
        <v>7</v>
      </c>
      <c r="C28" s="39"/>
      <c r="D28" s="70"/>
      <c r="E28" s="6"/>
      <c r="F28" s="100"/>
      <c r="G28" s="70"/>
      <c r="H28" s="6"/>
    </row>
    <row r="29" spans="2:15" x14ac:dyDescent="0.3">
      <c r="B29" s="2">
        <v>8</v>
      </c>
      <c r="C29" s="39"/>
      <c r="D29" s="70"/>
      <c r="E29" s="6"/>
      <c r="F29" s="100"/>
      <c r="G29" s="70"/>
      <c r="H29" s="6"/>
    </row>
    <row r="30" spans="2:15" x14ac:dyDescent="0.3">
      <c r="B30" s="3">
        <v>9</v>
      </c>
      <c r="C30" s="101"/>
      <c r="D30" s="86"/>
      <c r="E30" s="41"/>
      <c r="F30" s="99"/>
      <c r="G30" s="86"/>
      <c r="H30" s="41"/>
    </row>
    <row r="31" spans="2:15" x14ac:dyDescent="0.3">
      <c r="B31" s="57" t="s">
        <v>3</v>
      </c>
      <c r="C31" s="101"/>
      <c r="D31" s="86"/>
      <c r="E31" s="3"/>
      <c r="F31" s="99"/>
      <c r="G31" s="3"/>
      <c r="H31" s="3"/>
    </row>
    <row r="32" spans="2:15" x14ac:dyDescent="0.3">
      <c r="C32" s="33" t="s">
        <v>2</v>
      </c>
      <c r="D32" s="5"/>
      <c r="E32" s="84"/>
      <c r="F32" s="33" t="s">
        <v>2</v>
      </c>
      <c r="G32" s="5"/>
      <c r="H32" s="95"/>
    </row>
    <row r="33" spans="4:8" x14ac:dyDescent="0.3">
      <c r="D33" s="89" t="s">
        <v>121</v>
      </c>
      <c r="E33" s="91">
        <v>9010</v>
      </c>
      <c r="G33" s="89" t="s">
        <v>121</v>
      </c>
      <c r="H33" s="91">
        <v>8150</v>
      </c>
    </row>
    <row r="34" spans="4:8" x14ac:dyDescent="0.3">
      <c r="D34" s="32"/>
    </row>
    <row r="35" spans="4:8" x14ac:dyDescent="0.3">
      <c r="D35" s="32"/>
    </row>
    <row r="36" spans="4:8" x14ac:dyDescent="0.3">
      <c r="D36" s="32"/>
    </row>
    <row r="37" spans="4:8" x14ac:dyDescent="0.3">
      <c r="D37" s="3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(a)CENTERLINE</vt:lpstr>
      <vt:lpstr>(b)FLOORS</vt:lpstr>
      <vt:lpstr>(c)GUNWALE</vt:lpstr>
      <vt:lpstr>(d)HULL</vt:lpstr>
      <vt:lpstr>(e)DECK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2025-03-05T09:47:01Z</dcterms:modified>
</cp:coreProperties>
</file>